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30" windowWidth="13125" windowHeight="11520"/>
  </bookViews>
  <sheets>
    <sheet name="PRESUPUESTO REFERENCIAL" sheetId="5" r:id="rId1"/>
    <sheet name="PRESUPUESTO DE OFERTA" sheetId="8" r:id="rId2"/>
    <sheet name="RESUMEN" sheetId="7" r:id="rId3"/>
  </sheets>
  <definedNames>
    <definedName name="_xlnm._FilterDatabase" localSheetId="1" hidden="1">'PRESUPUESTO DE OFERTA'!$A$7:$K$7</definedName>
    <definedName name="_xlnm._FilterDatabase" localSheetId="0" hidden="1">'PRESUPUESTO REFERENCIAL'!$A$7:$J$7</definedName>
    <definedName name="_xlnm.Print_Area" localSheetId="1">'PRESUPUESTO DE OFERTA'!$B$3:$I$100</definedName>
    <definedName name="_xlnm.Print_Area" localSheetId="0">'PRESUPUESTO REFERENCIAL'!$B$3:$H$100</definedName>
    <definedName name="_xlnm.Print_Titles" localSheetId="1">'PRESUPUESTO DE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H10" i="7" l="1"/>
  <c r="H9" i="7" l="1"/>
  <c r="H8" i="7" l="1"/>
  <c r="I241" i="8" l="1"/>
  <c r="I206" i="8"/>
  <c r="I105" i="8"/>
  <c r="I75" i="8"/>
  <c r="H7" i="7"/>
  <c r="H11" i="7" s="1"/>
  <c r="G11" i="7"/>
  <c r="F11" i="7"/>
  <c r="E11" i="7"/>
  <c r="D11" i="7"/>
  <c r="I243" i="8" l="1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241" i="5" l="1"/>
  <c r="H20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3" i="5"/>
  <c r="H55" i="5"/>
  <c r="H56" i="5"/>
  <c r="H58" i="5"/>
  <c r="H59" i="5"/>
  <c r="H60" i="5"/>
  <c r="H67" i="5"/>
  <c r="H70" i="5"/>
  <c r="H71" i="5"/>
  <c r="H73" i="5"/>
  <c r="H52" i="5"/>
  <c r="H54" i="5"/>
  <c r="H57" i="5"/>
  <c r="H61" i="5"/>
  <c r="H62" i="5"/>
  <c r="H63" i="5"/>
  <c r="H64" i="5"/>
  <c r="H65" i="5"/>
  <c r="H66" i="5"/>
  <c r="H68" i="5"/>
  <c r="H69" i="5"/>
  <c r="H72" i="5"/>
  <c r="H74" i="5"/>
  <c r="H75" i="5" l="1"/>
  <c r="H78" i="5" l="1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77" i="5"/>
  <c r="H105" i="5" l="1"/>
  <c r="H243" i="5" s="1"/>
</calcChain>
</file>

<file path=xl/sharedStrings.xml><?xml version="1.0" encoding="utf-8"?>
<sst xmlns="http://schemas.openxmlformats.org/spreadsheetml/2006/main" count="1535" uniqueCount="582">
  <si>
    <t xml:space="preserve"> </t>
  </si>
  <si>
    <t>CODIGO</t>
  </si>
  <si>
    <t>MANO DE OBRA</t>
  </si>
  <si>
    <t>MATERIALES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</si>
  <si>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</si>
  <si>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</si>
  <si>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</si>
  <si>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</si>
  <si>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</si>
  <si>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</si>
  <si>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</si>
  <si>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</si>
  <si>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</si>
  <si>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</si>
  <si>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</si>
  <si>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</si>
  <si>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</si>
  <si>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</si>
  <si>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</si>
  <si>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</si>
  <si>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</si>
  <si>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</si>
  <si>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</si>
  <si>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</si>
  <si>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</si>
  <si>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</si>
  <si>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</si>
  <si>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Abrazadera de 4 pernos, pletina acero galvanizado 38 x 4 mm (1 1/2 x 5/32") y 160 mm</t>
  </si>
  <si>
    <t>Perno máquina de acero galvanizado, tuerca, arandela plana y presión, 16 x 50 mm (5/8 x 2")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</si>
  <si>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</si>
  <si>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</si>
  <si>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</si>
  <si>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</si>
  <si>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</si>
  <si>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</si>
  <si>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</si>
  <si>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</si>
  <si>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</si>
  <si>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</si>
  <si>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</si>
  <si>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</si>
  <si>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Conductor  de Al, desnudo,  cableado,  AAC, 3/0 AWG, 7 hilos</t>
  </si>
  <si>
    <t>Conductor  de Al, desnudo,  cableado,  AAC, 2 AWG, 7 hilos</t>
  </si>
  <si>
    <t>Cable de Cu, cableado,  2 kV, TTU,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</si>
  <si>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</si>
  <si>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</si>
  <si>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</si>
  <si>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Transformador monofásico autoprotegido, 13 200 GRDy / 7 620 V - 240 / 120 V, 5 kVA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</si>
  <si>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</si>
  <si>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</si>
  <si>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</si>
  <si>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</si>
  <si>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Transformador monofásico autoprotegido, 13 200 GRDy / 7 620 V - 240 / 120 V, 10 kVA</t>
  </si>
  <si>
    <t>Transformador monofásico autoprotegido, 13 200 GRDy / 7 620 V - 240 / 120 V, 15 kVA</t>
  </si>
  <si>
    <t>Transformador monofásico autoprotegido, 13 200 GRDy / 7 620 V - 240 / 120 V, 25 kVA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</si>
  <si>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</si>
  <si>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</si>
  <si>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</si>
  <si>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</si>
  <si>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</si>
  <si>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</si>
  <si>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</si>
  <si>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</si>
  <si>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</si>
  <si>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</si>
  <si>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</si>
  <si>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</si>
  <si>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</si>
  <si>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</si>
  <si>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</si>
  <si>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</si>
  <si>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</si>
  <si>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</si>
  <si>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</si>
  <si>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</si>
  <si>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</si>
  <si>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</si>
  <si>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</si>
  <si>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</si>
  <si>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</si>
  <si>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</si>
  <si>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</si>
  <si>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</si>
  <si>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</si>
  <si>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</si>
  <si>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</si>
  <si>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</si>
  <si>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</si>
  <si>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</si>
  <si>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</si>
  <si>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</si>
  <si>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</si>
  <si>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</si>
  <si>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</si>
  <si>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</si>
  <si>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</si>
  <si>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</si>
  <si>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</si>
  <si>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</si>
  <si>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</si>
  <si>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</si>
  <si>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</si>
  <si>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</si>
  <si>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</si>
  <si>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</si>
  <si>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</si>
  <si>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</si>
  <si>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</si>
  <si>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</si>
  <si>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</si>
  <si>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</si>
  <si>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</si>
  <si>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</si>
  <si>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</si>
  <si>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</si>
  <si>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</si>
  <si>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</si>
  <si>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</si>
  <si>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</si>
  <si>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</si>
  <si>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</si>
  <si>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</si>
  <si>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</si>
  <si>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</si>
  <si>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</si>
  <si>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</si>
  <si>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</si>
  <si>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</si>
  <si>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</si>
  <si>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</si>
  <si>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</si>
  <si>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Transformador monofásico autoprotegido, 13 200 GRDy / 7 620 V - 240 / 120 V, 37, 5 kVA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</si>
  <si>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</si>
  <si>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</si>
  <si>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</si>
  <si>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</si>
  <si>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</si>
  <si>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</si>
  <si>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</si>
  <si>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</si>
  <si>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</si>
  <si>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</si>
  <si>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</si>
  <si>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</si>
  <si>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</si>
  <si>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</si>
  <si>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</si>
  <si>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</si>
  <si>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</si>
  <si>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</si>
  <si>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</si>
  <si>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</si>
  <si>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</si>
  <si>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</si>
  <si>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</si>
  <si>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</si>
  <si>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</si>
  <si>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</si>
  <si>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</si>
  <si>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</si>
  <si>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</si>
  <si>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</si>
  <si>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</si>
  <si>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</si>
  <si>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</si>
  <si>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</si>
  <si>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</si>
  <si>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</si>
  <si>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</si>
  <si>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</si>
  <si>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</si>
  <si>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</si>
  <si>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</si>
  <si>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</si>
  <si>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</si>
  <si>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</si>
  <si>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</si>
  <si>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</si>
  <si>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</si>
  <si>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</si>
  <si>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</si>
  <si>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</si>
  <si>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</si>
  <si>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</si>
  <si>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</si>
  <si>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</si>
  <si>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</si>
  <si>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</si>
  <si>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</si>
  <si>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Excavacion para Postes o Anclas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</si>
  <si>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</si>
  <si>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</si>
  <si>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</si>
  <si>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</si>
  <si>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</si>
  <si>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</si>
  <si>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</si>
  <si>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</si>
  <si>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</si>
  <si>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</si>
  <si>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</si>
  <si>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</si>
  <si>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</si>
  <si>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</si>
  <si>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</si>
  <si>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</si>
  <si>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</si>
  <si>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</si>
  <si>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</si>
  <si>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</si>
  <si>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</si>
  <si>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</si>
  <si>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</si>
  <si>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</si>
  <si>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</si>
  <si>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</si>
  <si>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</si>
  <si>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</si>
  <si>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</si>
  <si>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</si>
  <si>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</si>
  <si>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</si>
  <si>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</si>
  <si>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</si>
  <si>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</si>
  <si>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</si>
  <si>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</si>
  <si>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</si>
  <si>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</si>
  <si>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</si>
  <si>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</si>
  <si>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</si>
  <si>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</si>
  <si>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</si>
  <si>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</si>
  <si>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</si>
  <si>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</si>
  <si>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</si>
  <si>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</si>
  <si>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</si>
  <si>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</si>
  <si>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</si>
  <si>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</si>
  <si>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</si>
  <si>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</si>
  <si>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</si>
  <si>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</si>
  <si>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</si>
  <si>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</si>
  <si>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</si>
  <si>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</si>
  <si>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</si>
  <si>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</si>
  <si>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</si>
  <si>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</si>
  <si>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</si>
  <si>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</si>
  <si>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</si>
  <si>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</si>
  <si>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</si>
  <si>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</si>
  <si>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</si>
  <si>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</si>
  <si>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</si>
  <si>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</si>
  <si>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</si>
  <si>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</si>
  <si>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</si>
  <si>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</si>
  <si>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</si>
  <si>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</si>
  <si>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</si>
  <si>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</si>
  <si>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</si>
  <si>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</si>
  <si>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</si>
  <si>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</si>
  <si>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</si>
  <si>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</si>
  <si>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</si>
  <si>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</si>
  <si>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</si>
  <si>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</si>
  <si>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</si>
  <si>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</si>
  <si>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</si>
  <si>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</si>
  <si>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</si>
  <si>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</si>
  <si>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</si>
  <si>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</si>
  <si>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</si>
  <si>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</si>
  <si>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</si>
  <si>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</si>
  <si>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</si>
  <si>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</si>
  <si>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</si>
  <si>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</si>
  <si>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</si>
  <si>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</si>
  <si>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</si>
  <si>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</si>
  <si>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</si>
  <si>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</si>
  <si>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</si>
  <si>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</si>
  <si>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</si>
  <si>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</si>
  <si>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</si>
  <si>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</si>
  <si>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</si>
  <si>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</si>
  <si>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</si>
  <si>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</si>
  <si>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</si>
  <si>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</si>
  <si>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</si>
  <si>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</si>
  <si>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</si>
  <si>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</si>
  <si>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</si>
  <si>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</si>
  <si>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</si>
  <si>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</si>
  <si>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</si>
  <si>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</si>
  <si>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</si>
  <si>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</si>
  <si>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</si>
  <si>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</si>
  <si>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</si>
  <si>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</si>
  <si>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</si>
  <si>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</si>
  <si>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</si>
  <si>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</si>
  <si>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</si>
  <si>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</si>
  <si>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</si>
  <si>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</si>
  <si>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</si>
  <si>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</si>
  <si>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</si>
  <si>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</si>
  <si>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</si>
  <si>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</si>
  <si>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</si>
  <si>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</si>
  <si>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</si>
  <si>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</si>
  <si>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</si>
  <si>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</si>
  <si>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</si>
  <si>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</si>
  <si>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</si>
  <si>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</si>
  <si>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</si>
  <si>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</si>
  <si>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</si>
  <si>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</si>
  <si>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</si>
  <si>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</si>
  <si>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</si>
  <si>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</si>
  <si>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</si>
  <si>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</si>
  <si>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</si>
  <si>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</si>
  <si>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</si>
  <si>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</si>
  <si>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Soporte de acero galvanizado para montaje de transformador trifásico, repisa</t>
  </si>
  <si>
    <t>Base portafusible tipo NH, 500 V, 250 A, DIN 1</t>
  </si>
  <si>
    <t>Tirafusible, cabeza removible, tipo K, 15 A.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</si>
  <si>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</si>
  <si>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</si>
  <si>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</si>
  <si>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</si>
  <si>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</si>
  <si>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</si>
  <si>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</si>
  <si>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</si>
  <si>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</si>
  <si>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</si>
  <si>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040513056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</si>
  <si>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</si>
  <si>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</si>
  <si>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</si>
  <si>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</si>
  <si>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</si>
  <si>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</si>
  <si>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</si>
  <si>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</si>
  <si>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</si>
  <si>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</si>
  <si>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</si>
  <si>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</si>
  <si>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</si>
  <si>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</si>
  <si>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</si>
  <si>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</si>
  <si>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</si>
  <si>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</si>
  <si>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</si>
  <si>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</si>
  <si>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</si>
  <si>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</si>
  <si>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</si>
  <si>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</si>
  <si>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</si>
  <si>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</si>
  <si>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</si>
  <si>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</si>
  <si>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</si>
  <si>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</si>
  <si>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</si>
  <si>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</si>
  <si>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</si>
  <si>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</si>
  <si>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</si>
  <si>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</si>
  <si>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</si>
  <si>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</si>
  <si>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</si>
  <si>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</si>
  <si>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</si>
  <si>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</si>
  <si>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</si>
  <si>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</si>
  <si>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</si>
  <si>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</si>
  <si>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</si>
  <si>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</si>
  <si>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</si>
  <si>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</si>
  <si>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</si>
  <si>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</si>
  <si>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</si>
  <si>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</si>
  <si>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</si>
  <si>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</si>
  <si>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</si>
  <si>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</si>
  <si>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</si>
  <si>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</si>
  <si>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</si>
  <si>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</si>
  <si>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</si>
  <si>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PROYECTO:    REFORZAMIENTO DE REDES DE BAJO VOLTAJE CON REPOTENCIACION DE TRANSFORMADORES ACOMETIDAS Y MEDIDORES EN LOS PRIMARIO 33D Y ZONA 4</t>
  </si>
  <si>
    <t>Abrazadera de 2 pernos, pletina acero galvanizado 38 x 4 mm (1 1/2 x 5/32") y 160 mm SIMPLE</t>
  </si>
  <si>
    <t>Bastidor de acero galvanizado, pletina 38 x 4 mm (1 1/2 x 5/32"), 1 vìa</t>
  </si>
  <si>
    <t>Conector estanco, cuádruple dentado, principal 35 a 150 mm2 (2 AWG - 300 MCM), derivado 35 a 150</t>
  </si>
  <si>
    <t>Tuerca de ojo ovalado de acero galvanizado, perno de 16 mm (5/8")</t>
  </si>
  <si>
    <t>Pinza de aleación de Al, de retención para neutro portante, rango 50 a 70 mm2 (1/0 -  2/0 AWG)</t>
  </si>
  <si>
    <t>Tensor mecánico con perno de ojo, perno con grillete y tuerca de seguridad, 350 - 505 mm</t>
  </si>
  <si>
    <t>Poste de hormigón armado, circular, CRH 400 kg, 10 m</t>
  </si>
  <si>
    <t>Bastidor de acero galvanizado, pletina 38 x 4 mm (1 1/2 x 5/32"), 4 vìas</t>
  </si>
  <si>
    <t>Cruceta de acero galvanizado, universal, perfil “L” 70 x 70 x 6 mm (2 3/4 x 2 3/4 x 1/4") y 1 200 mm</t>
  </si>
  <si>
    <t>Tirafusible, cabeza removible, tipo H, 2 A.</t>
  </si>
  <si>
    <t>Pararrayos clase distribución polimérico, óxido metálico,  18 kV, con desconectador</t>
  </si>
  <si>
    <t>Transformador monofásico autoprotegido, 22 860 GRDy / 13 200 V - 240 / 120 V, 25 kVA</t>
  </si>
  <si>
    <t>Seccionador portafusible, unipolar,  cerrado,  NH, DIN 1, 600 V, 250 A.</t>
  </si>
  <si>
    <t>Soporte de acero galvanizado, pletina de 30 x 8 mm (1 3/16 x 5/16"), forma "L" de 217 x 80 mm</t>
  </si>
  <si>
    <t>Cartucho  fusible tipo NH, DIN 1, 500 V, 100 A</t>
  </si>
  <si>
    <t>Tirafusible, cabeza removible, tipo H, 5 A.</t>
  </si>
  <si>
    <t>Conductor  de Al, desnudo,  cableado,  AAC, 1/0 AWG, 7 hilos</t>
  </si>
  <si>
    <t>2.2.26</t>
  </si>
  <si>
    <t>2.2.27</t>
  </si>
  <si>
    <t>2.2.28</t>
  </si>
  <si>
    <t>Replanteo Zona Urbana (REMODELADO)</t>
  </si>
  <si>
    <t>3.3.1</t>
  </si>
  <si>
    <t>Transporte de Postes de Hormigon REMODELADO</t>
  </si>
  <si>
    <t>Transporte de Postes de Fibra de Vidrio REMODELADO</t>
  </si>
  <si>
    <t>MT 3F (23 - 13.2 KV)  REMODELADO</t>
  </si>
  <si>
    <t>MT 1F(23-13.2 KV) REMODELADO</t>
  </si>
  <si>
    <t>BT 3F (Cruceta o rack de 5 vias)  REMODELADO</t>
  </si>
  <si>
    <t>BT 3F (Cruceta o rack de 5 vias) RETIRO</t>
  </si>
  <si>
    <t>BT 2F (Cruceta o rack de 4 vias)  REMODELADO</t>
  </si>
  <si>
    <t>AP (bastidor de una  vía)</t>
  </si>
  <si>
    <t>Ensamblaje de Anclas   REMODELADO</t>
  </si>
  <si>
    <t>Ensamblaje de Tensores  REMODELADO</t>
  </si>
  <si>
    <t>Puesta a Tierra  REMODELADO</t>
  </si>
  <si>
    <t>MT 3F (3  fases)  REMODELADO</t>
  </si>
  <si>
    <t>MT 3F (3  fases)  RETIRO</t>
  </si>
  <si>
    <t>MT 1F (1 fase) REMODELADO</t>
  </si>
  <si>
    <t>BT 3F (3 fases + neutro)  REMODELADO</t>
  </si>
  <si>
    <t>BT 3F (3 fases + neutro)  RETIRADO</t>
  </si>
  <si>
    <t>BT 2F (2 fases + neutro)  REMODELADO</t>
  </si>
  <si>
    <t>BT 1F (neutro)</t>
  </si>
  <si>
    <t>BT 1F (neutro)  REMODELADO</t>
  </si>
  <si>
    <t>BT 1F (neutro)  RETIRADO</t>
  </si>
  <si>
    <t>AP (2 conductores)</t>
  </si>
  <si>
    <t xml:space="preserve">AP (2 conductores)  REMODELADO </t>
  </si>
  <si>
    <t>AP (2 conductores) RETIRO</t>
  </si>
  <si>
    <t>Trafo 1F (Hasta 75 KVA) REMODELADO</t>
  </si>
  <si>
    <t>Luminarias REMODELADO</t>
  </si>
  <si>
    <t>Luminaria RETIRO</t>
  </si>
  <si>
    <t>Pararrayos  REMODELADO</t>
  </si>
  <si>
    <t>Equipo control A.P. REMODELADO</t>
  </si>
  <si>
    <t>Reubicacion de Acometida  REMODELADO</t>
  </si>
  <si>
    <t>Reubicacion de Acometida  RETIRO</t>
  </si>
  <si>
    <t>Preensamblado BT, 3 conductores</t>
  </si>
  <si>
    <t>Preensamblado BT, 3 conductores  REMODELADO</t>
  </si>
  <si>
    <t>Soporte de red (mensuales)</t>
  </si>
  <si>
    <t>ZONA</t>
  </si>
  <si>
    <t>PROYECTO</t>
  </si>
  <si>
    <t>PRESUPUESTO REFERENCIAL  (USD)</t>
  </si>
  <si>
    <t>TOTAL           (SIN IVA)</t>
  </si>
  <si>
    <t>DISTRIBUCION</t>
  </si>
  <si>
    <t>COMERCIAL</t>
  </si>
  <si>
    <t>REFORZAMIENTO DE REDES DE BAJO VOLTAJE CON REPOTENCIACION DE TRANSFORMADORES ACOMETIDAS Y MEDIDORES EN EL PRIMARIO AEROPUERTO  33D Y ZONA 4</t>
  </si>
  <si>
    <t>REFORZAMIENTO DE REDES DE BAJO VOLTAJE CON REPOTENCIACION DE TRANSFORMADORES ACOMETIDAS Y MEDIDORES EN EL PRIMARIO CRISTIANA 18G Y ZONA 6</t>
  </si>
  <si>
    <t>REFORZAMIENTO DE REDES DE BAJO VOLTAJE CON REPOTENCIACION DE TRANSFORMADORES ACOMETIDAS Y MEDIDORES EN EL PRIMARIO DIEZ NUEVA 32 A Y ZONA 7</t>
  </si>
  <si>
    <t>REFORZAMIENTO DE REDES DE BAJO VOLTAJE CON REPOTENCIACION DE TRANSFORMADORES ACOMETIDAS Y MEDIDORES EN EL PRIMARIO  TUMBACO 36E Y ZONA 09</t>
  </si>
  <si>
    <t>ORIGEN DEL BIEN (N/I)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</si>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</sst>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.00_ ;_ * \-#,##0.00_ ;_ * &quot;-&quot;??_ ;_ @_ "/>
    <numFmt numFmtId="165" formatCode="_(&quot;$&quot;* #,##0.00_);_(&quot;$&quot;* \(#,##0.00\);_(&quot;$&quot;* &quot;-&quot;??_);_(@_)"/>
  </numFmts>
  <fonts count="7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2" borderId="10" xfId="0" applyFill="1" applyBorder="1"/>
    <xf numFmtId="0" fontId="0" fillId="0" borderId="10" xfId="0" applyBorder="1"/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" fontId="0" fillId="2" borderId="0" xfId="0" applyNumberFormat="1" applyFill="1"/>
    <xf numFmtId="2" fontId="1" fillId="0" borderId="10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2" fillId="2" borderId="10" xfId="0" applyFont="1" applyFill="1" applyBorder="1" applyAlignment="1">
      <alignment vertical="top" wrapText="1"/>
    </xf>
    <xf numFmtId="0" fontId="4" fillId="2" borderId="10" xfId="0" applyNumberFormat="1" applyFont="1" applyFill="1" applyBorder="1" applyAlignment="1" applyProtection="1"/>
    <xf numFmtId="0" fontId="0" fillId="2" borderId="10" xfId="0" applyFill="1" applyBorder="1" applyAlignment="1">
      <alignment vertical="top" wrapText="1"/>
    </xf>
    <xf numFmtId="4" fontId="5" fillId="2" borderId="10" xfId="4" applyNumberFormat="1" applyFont="1" applyFill="1" applyBorder="1" applyAlignment="1">
      <alignment horizontal="right"/>
    </xf>
    <xf numFmtId="0" fontId="2" fillId="2" borderId="10" xfId="0" applyFont="1" applyFill="1" applyBorder="1"/>
    <xf numFmtId="0" fontId="0" fillId="2" borderId="10" xfId="0" applyFill="1" applyBorder="1" applyAlignment="1">
      <alignment horizontal="left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0" xfId="4" applyFont="1" applyFill="1" applyBorder="1" applyAlignment="1">
      <alignment wrapText="1"/>
    </xf>
    <xf numFmtId="0" fontId="2" fillId="2" borderId="10" xfId="4" applyFont="1" applyFill="1" applyBorder="1" applyAlignment="1">
      <alignment wrapText="1"/>
    </xf>
    <xf numFmtId="0" fontId="0" fillId="0" borderId="12" xfId="0" applyBorder="1"/>
    <xf numFmtId="0" fontId="0" fillId="2" borderId="12" xfId="0" applyFill="1" applyBorder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right" vertical="center"/>
    </xf>
    <xf numFmtId="4" fontId="2" fillId="2" borderId="13" xfId="0" applyNumberFormat="1" applyFont="1" applyFill="1" applyBorder="1" applyAlignment="1">
      <alignment horizontal="right"/>
    </xf>
    <xf numFmtId="4" fontId="2" fillId="2" borderId="12" xfId="0" applyNumberFormat="1" applyFont="1" applyFill="1" applyBorder="1" applyAlignment="1">
      <alignment horizontal="right"/>
    </xf>
    <xf numFmtId="4" fontId="0" fillId="2" borderId="10" xfId="0" applyNumberFormat="1" applyFill="1" applyBorder="1" applyAlignment="1">
      <alignment horizontal="right"/>
    </xf>
    <xf numFmtId="4" fontId="0" fillId="2" borderId="13" xfId="0" applyNumberFormat="1" applyFill="1" applyBorder="1" applyAlignment="1">
      <alignment horizontal="right"/>
    </xf>
    <xf numFmtId="4" fontId="0" fillId="2" borderId="12" xfId="0" applyNumberFormat="1" applyFill="1" applyBorder="1" applyAlignment="1">
      <alignment horizontal="right"/>
    </xf>
    <xf numFmtId="4" fontId="2" fillId="2" borderId="10" xfId="0" applyNumberFormat="1" applyFont="1" applyFill="1" applyBorder="1" applyAlignment="1">
      <alignment horizontal="right"/>
    </xf>
    <xf numFmtId="4" fontId="3" fillId="2" borderId="10" xfId="0" applyNumberFormat="1" applyFont="1" applyFill="1" applyBorder="1" applyAlignment="1">
      <alignment horizontal="right"/>
    </xf>
    <xf numFmtId="4" fontId="0" fillId="2" borderId="0" xfId="0" applyNumberFormat="1" applyFill="1" applyAlignment="1">
      <alignment horizontal="right"/>
    </xf>
    <xf numFmtId="4" fontId="0" fillId="2" borderId="10" xfId="0" applyNumberFormat="1" applyFill="1" applyBorder="1" applyAlignment="1">
      <alignment horizontal="right" vertical="center"/>
    </xf>
    <xf numFmtId="0" fontId="6" fillId="0" borderId="19" xfId="0" applyFont="1" applyBorder="1" applyAlignment="1">
      <alignment horizontal="center"/>
    </xf>
    <xf numFmtId="4" fontId="0" fillId="0" borderId="4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vertical="top" wrapText="1"/>
    </xf>
    <xf numFmtId="4" fontId="3" fillId="0" borderId="6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0" fillId="0" borderId="22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top" wrapText="1"/>
    </xf>
    <xf numFmtId="4" fontId="0" fillId="0" borderId="15" xfId="0" applyNumberFormat="1" applyBorder="1" applyAlignment="1">
      <alignment vertical="center"/>
    </xf>
    <xf numFmtId="4" fontId="0" fillId="0" borderId="16" xfId="0" applyNumberFormat="1" applyBorder="1" applyAlignment="1">
      <alignment vertical="center"/>
    </xf>
    <xf numFmtId="4" fontId="0" fillId="0" borderId="23" xfId="0" applyNumberForma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10" xfId="0" applyFont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0">
    <cellStyle name="Millares 11" xfId="1"/>
    <cellStyle name="Millares 2 21" xfId="2"/>
    <cellStyle name="Moneda 4" xfId="9"/>
    <cellStyle name="Normal" xfId="0" builtinId="0"/>
    <cellStyle name="Normal 10" xfId="3"/>
    <cellStyle name="Normal 2" xfId="4"/>
    <cellStyle name="Normal 2 2 2" xfId="8"/>
    <cellStyle name="Normal 4" xfId="7"/>
    <cellStyle name="Normal 6" xfId="6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tabSelected="1" topLeftCell="A223" zoomScaleNormal="100" workbookViewId="0">
      <selection activeCell="B240" sqref="B240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1.42578125" style="45"/>
    <col min="7" max="8" width="12.7109375" style="45" customWidth="1"/>
    <col min="9" max="10" width="11.42578125" style="14"/>
  </cols>
  <sheetData>
    <row r="1" spans="1:8" ht="32.25" customHeight="1" x14ac:dyDescent="0.2">
      <c r="A1" s="70" t="s">
        <v>448</v>
      </c>
      <c r="B1" s="71"/>
      <c r="C1" s="71"/>
      <c r="D1" s="71"/>
      <c r="E1" s="71"/>
      <c r="F1" s="71"/>
      <c r="G1" s="71"/>
      <c r="H1" s="71"/>
    </row>
    <row r="3" spans="1:8" x14ac:dyDescent="0.2">
      <c r="A3" s="63" t="s">
        <v>55</v>
      </c>
      <c r="B3" s="72" t="s">
        <v>1</v>
      </c>
      <c r="C3" s="72"/>
      <c r="D3" s="74" t="s">
        <v>58</v>
      </c>
      <c r="E3" s="63" t="s">
        <v>4</v>
      </c>
      <c r="F3" s="75" t="s">
        <v>59</v>
      </c>
      <c r="G3" s="73" t="s">
        <v>60</v>
      </c>
      <c r="H3" s="73"/>
    </row>
    <row r="4" spans="1:8" ht="22.5" x14ac:dyDescent="0.2">
      <c r="A4" s="63"/>
      <c r="B4" s="15" t="s">
        <v>56</v>
      </c>
      <c r="C4" s="16" t="s">
        <v>57</v>
      </c>
      <c r="D4" s="74"/>
      <c r="E4" s="63"/>
      <c r="F4" s="75"/>
      <c r="G4" s="36" t="s">
        <v>61</v>
      </c>
      <c r="H4" s="36" t="s">
        <v>62</v>
      </c>
    </row>
    <row r="5" spans="1:8" ht="24.95" customHeight="1" x14ac:dyDescent="0.2">
      <c r="A5" s="67" t="s">
        <v>177</v>
      </c>
      <c r="B5" s="68"/>
      <c r="C5" s="68"/>
      <c r="D5" s="68"/>
      <c r="E5" s="68"/>
      <c r="F5" s="68"/>
      <c r="G5" s="68"/>
      <c r="H5" s="69"/>
    </row>
    <row r="6" spans="1:8" ht="24.95" customHeight="1" x14ac:dyDescent="0.2">
      <c r="A6" s="67" t="s">
        <v>178</v>
      </c>
      <c r="B6" s="68"/>
      <c r="C6" s="68"/>
      <c r="D6" s="68"/>
      <c r="E6" s="68"/>
      <c r="F6" s="68"/>
      <c r="G6" s="68"/>
      <c r="H6" s="69"/>
    </row>
    <row r="7" spans="1:8" ht="25.5" x14ac:dyDescent="0.2">
      <c r="A7" s="3" t="s">
        <v>63</v>
      </c>
      <c r="B7" s="33">
        <v>50112008</v>
      </c>
      <c r="C7" s="33"/>
      <c r="D7" s="19" t="s">
        <v>49</v>
      </c>
      <c r="E7" s="34" t="s">
        <v>50</v>
      </c>
      <c r="F7" s="38">
        <v>4</v>
      </c>
      <c r="G7" s="39">
        <v>85.21</v>
      </c>
      <c r="H7" s="40">
        <f t="shared" ref="H7:H38" si="0">+F7*G7</f>
        <v>340.84</v>
      </c>
    </row>
    <row r="8" spans="1:8" ht="25.5" x14ac:dyDescent="0.2">
      <c r="A8" s="3" t="s">
        <v>64</v>
      </c>
      <c r="B8" s="33">
        <v>50110240</v>
      </c>
      <c r="C8" s="33"/>
      <c r="D8" s="19" t="s">
        <v>25</v>
      </c>
      <c r="E8" s="34" t="s">
        <v>10</v>
      </c>
      <c r="F8" s="38">
        <v>6</v>
      </c>
      <c r="G8" s="39">
        <v>7.29</v>
      </c>
      <c r="H8" s="40">
        <f t="shared" si="0"/>
        <v>43.74</v>
      </c>
    </row>
    <row r="9" spans="1:8" ht="25.5" x14ac:dyDescent="0.2">
      <c r="A9" s="3" t="s">
        <v>65</v>
      </c>
      <c r="B9" s="33">
        <v>50102160</v>
      </c>
      <c r="C9" s="33"/>
      <c r="D9" s="19" t="s">
        <v>449</v>
      </c>
      <c r="E9" s="34" t="s">
        <v>10</v>
      </c>
      <c r="F9" s="38">
        <v>10</v>
      </c>
      <c r="G9" s="39">
        <v>6.42</v>
      </c>
      <c r="H9" s="40">
        <f t="shared" si="0"/>
        <v>64.2</v>
      </c>
    </row>
    <row r="10" spans="1:8" ht="25.5" x14ac:dyDescent="0.2">
      <c r="A10" s="3" t="s">
        <v>66</v>
      </c>
      <c r="B10" s="33">
        <v>50113160</v>
      </c>
      <c r="C10" s="33"/>
      <c r="D10" s="19" t="s">
        <v>29</v>
      </c>
      <c r="E10" s="34" t="s">
        <v>10</v>
      </c>
      <c r="F10" s="38">
        <v>5</v>
      </c>
      <c r="G10" s="39">
        <v>6.03</v>
      </c>
      <c r="H10" s="40">
        <f t="shared" si="0"/>
        <v>30.150000000000002</v>
      </c>
    </row>
    <row r="11" spans="1:8" ht="25.5" x14ac:dyDescent="0.2">
      <c r="A11" s="3" t="s">
        <v>67</v>
      </c>
      <c r="B11" s="33">
        <v>50113260</v>
      </c>
      <c r="C11" s="33"/>
      <c r="D11" s="19" t="s">
        <v>48</v>
      </c>
      <c r="E11" s="34" t="s">
        <v>10</v>
      </c>
      <c r="F11" s="38">
        <v>8</v>
      </c>
      <c r="G11" s="39">
        <v>11.63</v>
      </c>
      <c r="H11" s="40">
        <f t="shared" si="0"/>
        <v>93.04</v>
      </c>
    </row>
    <row r="12" spans="1:8" ht="25.5" x14ac:dyDescent="0.2">
      <c r="A12" s="3" t="s">
        <v>68</v>
      </c>
      <c r="B12" s="33">
        <v>50114160</v>
      </c>
      <c r="C12" s="33"/>
      <c r="D12" s="19" t="s">
        <v>27</v>
      </c>
      <c r="E12" s="34" t="s">
        <v>10</v>
      </c>
      <c r="F12" s="38">
        <v>1</v>
      </c>
      <c r="G12" s="39">
        <v>6.7</v>
      </c>
      <c r="H12" s="40">
        <f t="shared" si="0"/>
        <v>6.7</v>
      </c>
    </row>
    <row r="13" spans="1:8" x14ac:dyDescent="0.2">
      <c r="A13" s="3" t="s">
        <v>69</v>
      </c>
      <c r="B13" s="33">
        <v>21001543</v>
      </c>
      <c r="C13" s="33"/>
      <c r="D13" s="19" t="s">
        <v>40</v>
      </c>
      <c r="E13" s="34" t="s">
        <v>10</v>
      </c>
      <c r="F13" s="38">
        <v>5</v>
      </c>
      <c r="G13" s="39">
        <v>3.22</v>
      </c>
      <c r="H13" s="40">
        <f t="shared" si="0"/>
        <v>16.100000000000001</v>
      </c>
    </row>
    <row r="14" spans="1:8" x14ac:dyDescent="0.2">
      <c r="A14" s="3" t="s">
        <v>70</v>
      </c>
      <c r="B14" s="33">
        <v>20511028</v>
      </c>
      <c r="C14" s="33"/>
      <c r="D14" s="19" t="s">
        <v>22</v>
      </c>
      <c r="E14" s="34" t="s">
        <v>10</v>
      </c>
      <c r="F14" s="38">
        <v>6</v>
      </c>
      <c r="G14" s="39">
        <v>19.3</v>
      </c>
      <c r="H14" s="40">
        <f t="shared" si="0"/>
        <v>115.80000000000001</v>
      </c>
    </row>
    <row r="15" spans="1:8" ht="25.5" x14ac:dyDescent="0.2">
      <c r="A15" s="3" t="s">
        <v>71</v>
      </c>
      <c r="B15" s="33">
        <v>20107561</v>
      </c>
      <c r="C15" s="33"/>
      <c r="D15" s="19" t="s">
        <v>23</v>
      </c>
      <c r="E15" s="34" t="s">
        <v>10</v>
      </c>
      <c r="F15" s="38">
        <v>2</v>
      </c>
      <c r="G15" s="39">
        <v>8.64</v>
      </c>
      <c r="H15" s="40">
        <f t="shared" si="0"/>
        <v>17.28</v>
      </c>
    </row>
    <row r="16" spans="1:8" x14ac:dyDescent="0.2">
      <c r="A16" s="3" t="s">
        <v>72</v>
      </c>
      <c r="B16" s="33">
        <v>20801532</v>
      </c>
      <c r="C16" s="33"/>
      <c r="D16" s="19" t="s">
        <v>16</v>
      </c>
      <c r="E16" s="34" t="s">
        <v>10</v>
      </c>
      <c r="F16" s="38">
        <v>16</v>
      </c>
      <c r="G16" s="39">
        <v>1.07</v>
      </c>
      <c r="H16" s="40">
        <f t="shared" si="0"/>
        <v>17.12</v>
      </c>
    </row>
    <row r="17" spans="1:8" x14ac:dyDescent="0.2">
      <c r="A17" s="3" t="s">
        <v>73</v>
      </c>
      <c r="B17" s="33">
        <v>10201058</v>
      </c>
      <c r="C17" s="33"/>
      <c r="D17" s="19" t="s">
        <v>17</v>
      </c>
      <c r="E17" s="34" t="s">
        <v>6</v>
      </c>
      <c r="F17" s="38">
        <v>4</v>
      </c>
      <c r="G17" s="39">
        <v>0.28999999999999998</v>
      </c>
      <c r="H17" s="40">
        <f t="shared" si="0"/>
        <v>1.1599999999999999</v>
      </c>
    </row>
    <row r="18" spans="1:8" x14ac:dyDescent="0.2">
      <c r="A18" s="3" t="s">
        <v>74</v>
      </c>
      <c r="B18" s="33">
        <v>80101250</v>
      </c>
      <c r="C18" s="33"/>
      <c r="D18" s="19" t="s">
        <v>372</v>
      </c>
      <c r="E18" s="34" t="s">
        <v>10</v>
      </c>
      <c r="F18" s="38">
        <v>6</v>
      </c>
      <c r="G18" s="39">
        <v>8.64</v>
      </c>
      <c r="H18" s="40">
        <f t="shared" si="0"/>
        <v>51.84</v>
      </c>
    </row>
    <row r="19" spans="1:8" ht="25.5" x14ac:dyDescent="0.2">
      <c r="A19" s="3" t="s">
        <v>75</v>
      </c>
      <c r="B19" s="33">
        <v>50301001</v>
      </c>
      <c r="C19" s="33"/>
      <c r="D19" s="19" t="s">
        <v>450</v>
      </c>
      <c r="E19" s="34" t="s">
        <v>10</v>
      </c>
      <c r="F19" s="38">
        <v>4</v>
      </c>
      <c r="G19" s="39">
        <v>3.08</v>
      </c>
      <c r="H19" s="40">
        <f t="shared" si="0"/>
        <v>12.32</v>
      </c>
    </row>
    <row r="20" spans="1:8" ht="25.5" x14ac:dyDescent="0.2">
      <c r="A20" s="3" t="s">
        <v>76</v>
      </c>
      <c r="B20" s="33">
        <v>50301004</v>
      </c>
      <c r="C20" s="33"/>
      <c r="D20" s="19" t="s">
        <v>456</v>
      </c>
      <c r="E20" s="34" t="s">
        <v>10</v>
      </c>
      <c r="F20" s="38">
        <v>3</v>
      </c>
      <c r="G20" s="39">
        <v>17.46</v>
      </c>
      <c r="H20" s="40">
        <f t="shared" si="0"/>
        <v>52.38</v>
      </c>
    </row>
    <row r="21" spans="1:8" ht="25.5" x14ac:dyDescent="0.2">
      <c r="A21" s="3" t="s">
        <v>77</v>
      </c>
      <c r="B21" s="33">
        <v>10501004</v>
      </c>
      <c r="C21" s="33"/>
      <c r="D21" s="19" t="s">
        <v>39</v>
      </c>
      <c r="E21" s="34" t="s">
        <v>10</v>
      </c>
      <c r="F21" s="38">
        <v>6</v>
      </c>
      <c r="G21" s="39">
        <v>9.65</v>
      </c>
      <c r="H21" s="40">
        <f t="shared" si="0"/>
        <v>57.900000000000006</v>
      </c>
    </row>
    <row r="22" spans="1:8" ht="25.5" x14ac:dyDescent="0.2">
      <c r="A22" s="3" t="s">
        <v>78</v>
      </c>
      <c r="B22" s="33">
        <v>45002011</v>
      </c>
      <c r="C22" s="33"/>
      <c r="D22" s="19" t="s">
        <v>35</v>
      </c>
      <c r="E22" s="34" t="s">
        <v>6</v>
      </c>
      <c r="F22" s="38">
        <v>114</v>
      </c>
      <c r="G22" s="39">
        <v>1.27</v>
      </c>
      <c r="H22" s="40">
        <f t="shared" si="0"/>
        <v>144.78</v>
      </c>
    </row>
    <row r="23" spans="1:8" x14ac:dyDescent="0.2">
      <c r="A23" s="3" t="s">
        <v>79</v>
      </c>
      <c r="B23" s="33">
        <v>41002060</v>
      </c>
      <c r="C23" s="33"/>
      <c r="D23" s="19" t="s">
        <v>43</v>
      </c>
      <c r="E23" s="34" t="s">
        <v>6</v>
      </c>
      <c r="F23" s="38">
        <v>6</v>
      </c>
      <c r="G23" s="39">
        <v>4.62</v>
      </c>
      <c r="H23" s="40">
        <f t="shared" si="0"/>
        <v>27.72</v>
      </c>
    </row>
    <row r="24" spans="1:8" x14ac:dyDescent="0.2">
      <c r="A24" s="3" t="s">
        <v>80</v>
      </c>
      <c r="B24" s="33">
        <v>41002192</v>
      </c>
      <c r="C24" s="33"/>
      <c r="D24" s="19" t="s">
        <v>51</v>
      </c>
      <c r="E24" s="34" t="s">
        <v>6</v>
      </c>
      <c r="F24" s="38">
        <v>24</v>
      </c>
      <c r="G24" s="39">
        <v>9.5299999999999994</v>
      </c>
      <c r="H24" s="40">
        <f t="shared" si="0"/>
        <v>228.71999999999997</v>
      </c>
    </row>
    <row r="25" spans="1:8" ht="25.5" x14ac:dyDescent="0.2">
      <c r="A25" s="3" t="s">
        <v>81</v>
      </c>
      <c r="B25" s="33">
        <v>50801001</v>
      </c>
      <c r="C25" s="33"/>
      <c r="D25" s="19" t="s">
        <v>370</v>
      </c>
      <c r="E25" s="34" t="s">
        <v>10</v>
      </c>
      <c r="F25" s="38">
        <v>3</v>
      </c>
      <c r="G25" s="39">
        <v>69.040000000000006</v>
      </c>
      <c r="H25" s="40">
        <f t="shared" si="0"/>
        <v>207.12</v>
      </c>
    </row>
    <row r="26" spans="1:8" x14ac:dyDescent="0.2">
      <c r="A26" s="3" t="s">
        <v>82</v>
      </c>
      <c r="B26" s="33">
        <v>80611100</v>
      </c>
      <c r="C26" s="33"/>
      <c r="D26" s="19" t="s">
        <v>463</v>
      </c>
      <c r="E26" s="34" t="s">
        <v>10</v>
      </c>
      <c r="F26" s="38">
        <v>8</v>
      </c>
      <c r="G26" s="39">
        <v>3.02</v>
      </c>
      <c r="H26" s="40">
        <f t="shared" si="0"/>
        <v>24.16</v>
      </c>
    </row>
    <row r="27" spans="1:8" ht="25.5" x14ac:dyDescent="0.2">
      <c r="A27" s="3" t="s">
        <v>83</v>
      </c>
      <c r="B27" s="33">
        <v>10205007</v>
      </c>
      <c r="C27" s="33"/>
      <c r="D27" s="19" t="s">
        <v>18</v>
      </c>
      <c r="E27" s="34" t="s">
        <v>6</v>
      </c>
      <c r="F27" s="38">
        <v>4</v>
      </c>
      <c r="G27" s="39">
        <v>0.6</v>
      </c>
      <c r="H27" s="40">
        <f t="shared" si="0"/>
        <v>2.4</v>
      </c>
    </row>
    <row r="28" spans="1:8" ht="25.5" x14ac:dyDescent="0.2">
      <c r="A28" s="3" t="s">
        <v>84</v>
      </c>
      <c r="B28" s="33">
        <v>43001071</v>
      </c>
      <c r="C28" s="33"/>
      <c r="D28" s="19" t="s">
        <v>465</v>
      </c>
      <c r="E28" s="34" t="s">
        <v>6</v>
      </c>
      <c r="F28" s="38">
        <v>650</v>
      </c>
      <c r="G28" s="39">
        <v>0.95</v>
      </c>
      <c r="H28" s="40">
        <f t="shared" si="0"/>
        <v>617.5</v>
      </c>
    </row>
    <row r="29" spans="1:8" ht="25.5" x14ac:dyDescent="0.2">
      <c r="A29" s="3" t="s">
        <v>85</v>
      </c>
      <c r="B29" s="33">
        <v>43001060</v>
      </c>
      <c r="C29" s="33"/>
      <c r="D29" s="19" t="s">
        <v>42</v>
      </c>
      <c r="E29" s="34" t="s">
        <v>6</v>
      </c>
      <c r="F29" s="38">
        <v>305.48</v>
      </c>
      <c r="G29" s="39">
        <v>0.6</v>
      </c>
      <c r="H29" s="40">
        <f t="shared" si="0"/>
        <v>183.28800000000001</v>
      </c>
    </row>
    <row r="30" spans="1:8" ht="25.5" x14ac:dyDescent="0.2">
      <c r="A30" s="3" t="s">
        <v>86</v>
      </c>
      <c r="B30" s="33">
        <v>43001073</v>
      </c>
      <c r="C30" s="33"/>
      <c r="D30" s="19" t="s">
        <v>41</v>
      </c>
      <c r="E30" s="34" t="s">
        <v>6</v>
      </c>
      <c r="F30" s="38">
        <v>1200</v>
      </c>
      <c r="G30" s="39">
        <v>1.51</v>
      </c>
      <c r="H30" s="40">
        <f t="shared" si="0"/>
        <v>1812</v>
      </c>
    </row>
    <row r="31" spans="1:8" ht="25.5" x14ac:dyDescent="0.2">
      <c r="A31" s="3" t="s">
        <v>87</v>
      </c>
      <c r="B31" s="33">
        <v>40111060</v>
      </c>
      <c r="C31" s="33"/>
      <c r="D31" s="19" t="s">
        <v>34</v>
      </c>
      <c r="E31" s="34" t="s">
        <v>6</v>
      </c>
      <c r="F31" s="38">
        <v>222</v>
      </c>
      <c r="G31" s="39">
        <v>3.83</v>
      </c>
      <c r="H31" s="40">
        <f t="shared" si="0"/>
        <v>850.26</v>
      </c>
    </row>
    <row r="32" spans="1:8" x14ac:dyDescent="0.2">
      <c r="A32" s="3" t="s">
        <v>88</v>
      </c>
      <c r="B32" s="33">
        <v>40103058</v>
      </c>
      <c r="C32" s="33"/>
      <c r="D32" s="19" t="s">
        <v>46</v>
      </c>
      <c r="E32" s="34" t="s">
        <v>6</v>
      </c>
      <c r="F32" s="38">
        <v>24</v>
      </c>
      <c r="G32" s="39">
        <v>3.44</v>
      </c>
      <c r="H32" s="40">
        <f t="shared" si="0"/>
        <v>82.56</v>
      </c>
    </row>
    <row r="33" spans="1:8" ht="25.5" x14ac:dyDescent="0.2">
      <c r="A33" s="3" t="s">
        <v>89</v>
      </c>
      <c r="B33" s="33">
        <v>10606082</v>
      </c>
      <c r="C33" s="33"/>
      <c r="D33" s="19" t="s">
        <v>20</v>
      </c>
      <c r="E33" s="34" t="s">
        <v>10</v>
      </c>
      <c r="F33" s="38">
        <v>43</v>
      </c>
      <c r="G33" s="39">
        <v>13.44</v>
      </c>
      <c r="H33" s="40">
        <f t="shared" si="0"/>
        <v>577.91999999999996</v>
      </c>
    </row>
    <row r="34" spans="1:8" ht="25.5" x14ac:dyDescent="0.2">
      <c r="A34" s="3" t="s">
        <v>90</v>
      </c>
      <c r="B34" s="33">
        <v>10804300</v>
      </c>
      <c r="C34" s="33"/>
      <c r="D34" s="19" t="s">
        <v>451</v>
      </c>
      <c r="E34" s="34" t="s">
        <v>10</v>
      </c>
      <c r="F34" s="38">
        <v>11</v>
      </c>
      <c r="G34" s="39">
        <v>4.0200000000000005</v>
      </c>
      <c r="H34" s="40">
        <f t="shared" si="0"/>
        <v>44.220000000000006</v>
      </c>
    </row>
    <row r="35" spans="1:8" ht="25.5" x14ac:dyDescent="0.2">
      <c r="A35" s="3" t="s">
        <v>91</v>
      </c>
      <c r="B35" s="33">
        <v>51070120</v>
      </c>
      <c r="C35" s="33"/>
      <c r="D35" s="19" t="s">
        <v>457</v>
      </c>
      <c r="E35" s="34" t="s">
        <v>10</v>
      </c>
      <c r="F35" s="38">
        <v>4</v>
      </c>
      <c r="G35" s="39">
        <v>28.48</v>
      </c>
      <c r="H35" s="40">
        <f t="shared" si="0"/>
        <v>113.92</v>
      </c>
    </row>
    <row r="36" spans="1:8" ht="25.5" x14ac:dyDescent="0.2">
      <c r="A36" s="3" t="s">
        <v>92</v>
      </c>
      <c r="B36" s="33">
        <v>12005072</v>
      </c>
      <c r="C36" s="33"/>
      <c r="D36" s="19" t="s">
        <v>44</v>
      </c>
      <c r="E36" s="34" t="s">
        <v>10</v>
      </c>
      <c r="F36" s="38">
        <v>4</v>
      </c>
      <c r="G36" s="39">
        <v>0</v>
      </c>
      <c r="H36" s="40">
        <f t="shared" si="0"/>
        <v>0</v>
      </c>
    </row>
    <row r="37" spans="1:8" ht="25.5" x14ac:dyDescent="0.2">
      <c r="A37" s="3" t="s">
        <v>93</v>
      </c>
      <c r="B37" s="33">
        <v>12611400</v>
      </c>
      <c r="C37" s="33"/>
      <c r="D37" s="19" t="s">
        <v>45</v>
      </c>
      <c r="E37" s="34" t="s">
        <v>10</v>
      </c>
      <c r="F37" s="38">
        <v>4</v>
      </c>
      <c r="G37" s="39">
        <v>14.9</v>
      </c>
      <c r="H37" s="40">
        <f t="shared" si="0"/>
        <v>59.6</v>
      </c>
    </row>
    <row r="38" spans="1:8" ht="25.5" x14ac:dyDescent="0.2">
      <c r="A38" s="3" t="s">
        <v>94</v>
      </c>
      <c r="B38" s="33">
        <v>12601073</v>
      </c>
      <c r="C38" s="33"/>
      <c r="D38" s="19" t="s">
        <v>24</v>
      </c>
      <c r="E38" s="34" t="s">
        <v>10</v>
      </c>
      <c r="F38" s="38">
        <v>6</v>
      </c>
      <c r="G38" s="39">
        <v>13.78</v>
      </c>
      <c r="H38" s="40">
        <f t="shared" si="0"/>
        <v>82.679999999999993</v>
      </c>
    </row>
    <row r="39" spans="1:8" ht="25.5" x14ac:dyDescent="0.2">
      <c r="A39" s="3" t="s">
        <v>95</v>
      </c>
      <c r="B39" s="33">
        <v>54801009</v>
      </c>
      <c r="C39" s="33"/>
      <c r="D39" s="19" t="s">
        <v>37</v>
      </c>
      <c r="E39" s="34" t="s">
        <v>10</v>
      </c>
      <c r="F39" s="38">
        <v>9</v>
      </c>
      <c r="G39" s="39">
        <v>0.87</v>
      </c>
      <c r="H39" s="40">
        <f t="shared" ref="H39:H70" si="1">+F39*G39</f>
        <v>7.83</v>
      </c>
    </row>
    <row r="40" spans="1:8" ht="25.5" x14ac:dyDescent="0.2">
      <c r="A40" s="3" t="s">
        <v>96</v>
      </c>
      <c r="B40" s="33">
        <v>81201018</v>
      </c>
      <c r="C40" s="33"/>
      <c r="D40" s="19" t="s">
        <v>459</v>
      </c>
      <c r="E40" s="34" t="s">
        <v>10</v>
      </c>
      <c r="F40" s="38">
        <v>4</v>
      </c>
      <c r="G40" s="39">
        <v>61.47</v>
      </c>
      <c r="H40" s="40">
        <f t="shared" si="1"/>
        <v>245.88</v>
      </c>
    </row>
    <row r="41" spans="1:8" ht="38.25" x14ac:dyDescent="0.2">
      <c r="A41" s="3" t="s">
        <v>97</v>
      </c>
      <c r="B41" s="33">
        <v>53516052</v>
      </c>
      <c r="C41" s="33"/>
      <c r="D41" s="19" t="s">
        <v>30</v>
      </c>
      <c r="E41" s="34" t="s">
        <v>10</v>
      </c>
      <c r="F41" s="38">
        <v>4</v>
      </c>
      <c r="G41" s="39">
        <v>4.25</v>
      </c>
      <c r="H41" s="40">
        <f t="shared" si="1"/>
        <v>17</v>
      </c>
    </row>
    <row r="42" spans="1:8" ht="25.5" x14ac:dyDescent="0.2">
      <c r="A42" s="3" t="s">
        <v>98</v>
      </c>
      <c r="B42" s="33">
        <v>52516050</v>
      </c>
      <c r="C42" s="33"/>
      <c r="D42" s="19" t="s">
        <v>28</v>
      </c>
      <c r="E42" s="34" t="s">
        <v>10</v>
      </c>
      <c r="F42" s="38">
        <v>4</v>
      </c>
      <c r="G42" s="39">
        <v>1.92</v>
      </c>
      <c r="H42" s="40">
        <f t="shared" si="1"/>
        <v>7.68</v>
      </c>
    </row>
    <row r="43" spans="1:8" ht="25.5" x14ac:dyDescent="0.2">
      <c r="A43" s="3" t="s">
        <v>99</v>
      </c>
      <c r="B43" s="33">
        <v>52119450</v>
      </c>
      <c r="C43" s="33"/>
      <c r="D43" s="19" t="s">
        <v>21</v>
      </c>
      <c r="E43" s="34" t="s">
        <v>10</v>
      </c>
      <c r="F43" s="38">
        <v>2</v>
      </c>
      <c r="G43" s="39">
        <v>16.82</v>
      </c>
      <c r="H43" s="40">
        <f t="shared" si="1"/>
        <v>33.64</v>
      </c>
    </row>
    <row r="44" spans="1:8" ht="25.5" x14ac:dyDescent="0.2">
      <c r="A44" s="3" t="s">
        <v>100</v>
      </c>
      <c r="B44" s="33">
        <v>54038070</v>
      </c>
      <c r="C44" s="33"/>
      <c r="D44" s="19" t="s">
        <v>26</v>
      </c>
      <c r="E44" s="34" t="s">
        <v>10</v>
      </c>
      <c r="F44" s="38">
        <v>4</v>
      </c>
      <c r="G44" s="39">
        <v>4.38</v>
      </c>
      <c r="H44" s="40">
        <f t="shared" si="1"/>
        <v>17.52</v>
      </c>
    </row>
    <row r="45" spans="1:8" ht="25.5" x14ac:dyDescent="0.2">
      <c r="A45" s="3" t="s">
        <v>101</v>
      </c>
      <c r="B45" s="33">
        <v>13201072</v>
      </c>
      <c r="C45" s="33"/>
      <c r="D45" s="19" t="s">
        <v>453</v>
      </c>
      <c r="E45" s="34" t="s">
        <v>10</v>
      </c>
      <c r="F45" s="38">
        <v>2</v>
      </c>
      <c r="G45" s="39">
        <v>6.03</v>
      </c>
      <c r="H45" s="40">
        <f t="shared" si="1"/>
        <v>12.06</v>
      </c>
    </row>
    <row r="46" spans="1:8" x14ac:dyDescent="0.2">
      <c r="A46" s="3" t="s">
        <v>102</v>
      </c>
      <c r="B46" s="33">
        <v>70104100</v>
      </c>
      <c r="C46" s="33"/>
      <c r="D46" s="19" t="s">
        <v>455</v>
      </c>
      <c r="E46" s="34" t="s">
        <v>10</v>
      </c>
      <c r="F46" s="38">
        <v>5</v>
      </c>
      <c r="G46" s="39">
        <v>173.4</v>
      </c>
      <c r="H46" s="40">
        <f t="shared" si="1"/>
        <v>867</v>
      </c>
    </row>
    <row r="47" spans="1:8" x14ac:dyDescent="0.2">
      <c r="A47" s="3" t="s">
        <v>103</v>
      </c>
      <c r="B47" s="33">
        <v>70105120</v>
      </c>
      <c r="C47" s="33"/>
      <c r="D47" s="19" t="s">
        <v>31</v>
      </c>
      <c r="E47" s="34" t="s">
        <v>10</v>
      </c>
      <c r="F47" s="38">
        <v>10</v>
      </c>
      <c r="G47" s="39">
        <v>262.20999999999998</v>
      </c>
      <c r="H47" s="40">
        <f t="shared" si="1"/>
        <v>2622.1</v>
      </c>
    </row>
    <row r="48" spans="1:8" x14ac:dyDescent="0.2">
      <c r="A48" s="3" t="s">
        <v>104</v>
      </c>
      <c r="B48" s="33">
        <v>210514350</v>
      </c>
      <c r="C48" s="33"/>
      <c r="D48" s="19" t="s">
        <v>152</v>
      </c>
      <c r="E48" s="34" t="s">
        <v>6</v>
      </c>
      <c r="F48" s="38">
        <v>8</v>
      </c>
      <c r="G48" s="39">
        <v>0.13</v>
      </c>
      <c r="H48" s="40">
        <f t="shared" si="1"/>
        <v>1.04</v>
      </c>
    </row>
    <row r="49" spans="1:10" ht="25.5" x14ac:dyDescent="0.2">
      <c r="A49" s="3" t="s">
        <v>105</v>
      </c>
      <c r="B49" s="33">
        <v>13605010</v>
      </c>
      <c r="C49" s="33"/>
      <c r="D49" s="19" t="s">
        <v>36</v>
      </c>
      <c r="E49" s="34" t="s">
        <v>10</v>
      </c>
      <c r="F49" s="38">
        <v>19</v>
      </c>
      <c r="G49" s="39">
        <v>5.13</v>
      </c>
      <c r="H49" s="40">
        <f t="shared" si="1"/>
        <v>97.47</v>
      </c>
    </row>
    <row r="50" spans="1:10" ht="25.5" x14ac:dyDescent="0.2">
      <c r="A50" s="3" t="s">
        <v>106</v>
      </c>
      <c r="B50" s="33">
        <v>13601071</v>
      </c>
      <c r="C50" s="33"/>
      <c r="D50" s="19" t="s">
        <v>19</v>
      </c>
      <c r="E50" s="34" t="s">
        <v>10</v>
      </c>
      <c r="F50" s="38">
        <v>16</v>
      </c>
      <c r="G50" s="39">
        <v>2.17</v>
      </c>
      <c r="H50" s="40">
        <f t="shared" si="1"/>
        <v>34.72</v>
      </c>
    </row>
    <row r="51" spans="1:10" ht="25.5" x14ac:dyDescent="0.2">
      <c r="A51" s="3" t="s">
        <v>107</v>
      </c>
      <c r="B51" s="33">
        <v>81528112</v>
      </c>
      <c r="C51" s="33"/>
      <c r="D51" s="19" t="s">
        <v>374</v>
      </c>
      <c r="E51" s="34" t="s">
        <v>10</v>
      </c>
      <c r="F51" s="38">
        <v>4</v>
      </c>
      <c r="G51" s="39">
        <v>101.34</v>
      </c>
      <c r="H51" s="40">
        <f t="shared" si="1"/>
        <v>405.36</v>
      </c>
    </row>
    <row r="52" spans="1:10" ht="25.5" x14ac:dyDescent="0.2">
      <c r="A52" s="3" t="s">
        <v>108</v>
      </c>
      <c r="B52" s="31">
        <v>81528112</v>
      </c>
      <c r="C52" s="31"/>
      <c r="D52" s="19" t="s">
        <v>374</v>
      </c>
      <c r="E52" s="32" t="s">
        <v>10</v>
      </c>
      <c r="F52" s="41"/>
      <c r="G52" s="42">
        <v>101.34</v>
      </c>
      <c r="H52" s="40">
        <f t="shared" si="1"/>
        <v>0</v>
      </c>
    </row>
    <row r="53" spans="1:10" ht="25.5" x14ac:dyDescent="0.2">
      <c r="A53" s="3" t="s">
        <v>109</v>
      </c>
      <c r="B53" s="33">
        <v>81501250</v>
      </c>
      <c r="C53" s="33"/>
      <c r="D53" s="19" t="s">
        <v>461</v>
      </c>
      <c r="E53" s="34" t="s">
        <v>10</v>
      </c>
      <c r="F53" s="38">
        <v>2</v>
      </c>
      <c r="G53" s="39">
        <v>54.27</v>
      </c>
      <c r="H53" s="40">
        <f t="shared" si="1"/>
        <v>108.54</v>
      </c>
    </row>
    <row r="54" spans="1:10" ht="25.5" x14ac:dyDescent="0.2">
      <c r="A54" s="3" t="s">
        <v>110</v>
      </c>
      <c r="B54" s="31">
        <v>51510001</v>
      </c>
      <c r="C54" s="31"/>
      <c r="D54" s="19" t="s">
        <v>371</v>
      </c>
      <c r="E54" s="32" t="s">
        <v>10</v>
      </c>
      <c r="F54" s="41">
        <v>0</v>
      </c>
      <c r="G54" s="42">
        <v>52.53</v>
      </c>
      <c r="H54" s="40">
        <f t="shared" si="1"/>
        <v>0</v>
      </c>
    </row>
    <row r="55" spans="1:10" ht="25.5" x14ac:dyDescent="0.2">
      <c r="A55" s="3" t="s">
        <v>111</v>
      </c>
      <c r="B55" s="33">
        <v>51508030</v>
      </c>
      <c r="C55" s="33"/>
      <c r="D55" s="19" t="s">
        <v>462</v>
      </c>
      <c r="E55" s="34" t="s">
        <v>10</v>
      </c>
      <c r="F55" s="38">
        <v>1</v>
      </c>
      <c r="G55" s="39">
        <v>8.0400000000000009</v>
      </c>
      <c r="H55" s="40">
        <f t="shared" si="1"/>
        <v>8.0400000000000009</v>
      </c>
    </row>
    <row r="56" spans="1:10" x14ac:dyDescent="0.2">
      <c r="A56" s="3" t="s">
        <v>112</v>
      </c>
      <c r="B56" s="33">
        <v>212908090</v>
      </c>
      <c r="C56" s="33"/>
      <c r="D56" s="19" t="s">
        <v>33</v>
      </c>
      <c r="E56" s="34" t="s">
        <v>10</v>
      </c>
      <c r="F56" s="38">
        <v>18</v>
      </c>
      <c r="G56" s="39">
        <v>4.42</v>
      </c>
      <c r="H56" s="40">
        <f t="shared" si="1"/>
        <v>79.56</v>
      </c>
    </row>
    <row r="57" spans="1:10" x14ac:dyDescent="0.2">
      <c r="A57" s="3" t="s">
        <v>113</v>
      </c>
      <c r="B57" s="31">
        <v>212908090</v>
      </c>
      <c r="C57" s="31"/>
      <c r="D57" s="19" t="s">
        <v>33</v>
      </c>
      <c r="E57" s="32" t="s">
        <v>10</v>
      </c>
      <c r="F57" s="41">
        <v>0</v>
      </c>
      <c r="G57" s="42">
        <v>4.42</v>
      </c>
      <c r="H57" s="40">
        <f t="shared" si="1"/>
        <v>0</v>
      </c>
    </row>
    <row r="58" spans="1:10" ht="25.5" x14ac:dyDescent="0.2">
      <c r="A58" s="3" t="s">
        <v>114</v>
      </c>
      <c r="B58" s="33">
        <v>55001505</v>
      </c>
      <c r="C58" s="33"/>
      <c r="D58" s="19" t="s">
        <v>454</v>
      </c>
      <c r="E58" s="34" t="s">
        <v>10</v>
      </c>
      <c r="F58" s="38">
        <v>2</v>
      </c>
      <c r="G58" s="39">
        <v>14.07</v>
      </c>
      <c r="H58" s="40">
        <f t="shared" si="1"/>
        <v>28.14</v>
      </c>
    </row>
    <row r="59" spans="1:10" x14ac:dyDescent="0.2">
      <c r="A59" s="3" t="s">
        <v>115</v>
      </c>
      <c r="B59" s="33">
        <v>80632002</v>
      </c>
      <c r="C59" s="33"/>
      <c r="D59" s="19" t="s">
        <v>458</v>
      </c>
      <c r="E59" s="34" t="s">
        <v>10</v>
      </c>
      <c r="F59" s="38">
        <v>1</v>
      </c>
      <c r="G59" s="39">
        <v>1.57</v>
      </c>
      <c r="H59" s="40">
        <f t="shared" si="1"/>
        <v>1.57</v>
      </c>
    </row>
    <row r="60" spans="1:10" x14ac:dyDescent="0.2">
      <c r="A60" s="3" t="s">
        <v>116</v>
      </c>
      <c r="B60" s="33">
        <v>80632005</v>
      </c>
      <c r="C60" s="33"/>
      <c r="D60" s="19" t="s">
        <v>464</v>
      </c>
      <c r="E60" s="34" t="s">
        <v>10</v>
      </c>
      <c r="F60" s="38">
        <v>3</v>
      </c>
      <c r="G60" s="39">
        <v>2.88</v>
      </c>
      <c r="H60" s="40">
        <f t="shared" si="1"/>
        <v>8.64</v>
      </c>
    </row>
    <row r="61" spans="1:10" s="1" customFormat="1" x14ac:dyDescent="0.2">
      <c r="A61" s="3" t="s">
        <v>117</v>
      </c>
      <c r="B61" s="31">
        <v>80633015</v>
      </c>
      <c r="C61" s="31"/>
      <c r="D61" s="19" t="s">
        <v>373</v>
      </c>
      <c r="E61" s="32" t="s">
        <v>10</v>
      </c>
      <c r="F61" s="41">
        <v>0</v>
      </c>
      <c r="G61" s="42">
        <v>2.88</v>
      </c>
      <c r="H61" s="40">
        <f t="shared" si="1"/>
        <v>0</v>
      </c>
      <c r="I61" s="14"/>
      <c r="J61" s="14"/>
    </row>
    <row r="62" spans="1:10" ht="25.5" x14ac:dyDescent="0.2">
      <c r="A62" s="3" t="s">
        <v>118</v>
      </c>
      <c r="B62" s="8">
        <v>90313010</v>
      </c>
      <c r="C62" s="6"/>
      <c r="D62" s="19" t="s">
        <v>52</v>
      </c>
      <c r="E62" s="10" t="s">
        <v>10</v>
      </c>
      <c r="F62" s="40">
        <v>0</v>
      </c>
      <c r="G62" s="40">
        <v>1448.78</v>
      </c>
      <c r="H62" s="40">
        <f t="shared" si="1"/>
        <v>0</v>
      </c>
    </row>
    <row r="63" spans="1:10" ht="25.5" x14ac:dyDescent="0.2">
      <c r="A63" s="3" t="s">
        <v>119</v>
      </c>
      <c r="B63" s="6">
        <v>90313015</v>
      </c>
      <c r="C63" s="6"/>
      <c r="D63" s="19" t="s">
        <v>53</v>
      </c>
      <c r="E63" s="10" t="s">
        <v>10</v>
      </c>
      <c r="F63" s="40">
        <v>0</v>
      </c>
      <c r="G63" s="40">
        <v>1611.42</v>
      </c>
      <c r="H63" s="40">
        <f t="shared" si="1"/>
        <v>0</v>
      </c>
      <c r="I63"/>
      <c r="J63"/>
    </row>
    <row r="64" spans="1:10" ht="25.5" x14ac:dyDescent="0.2">
      <c r="A64" s="3" t="s">
        <v>120</v>
      </c>
      <c r="B64" s="6">
        <v>90313025</v>
      </c>
      <c r="C64" s="6"/>
      <c r="D64" s="19" t="s">
        <v>54</v>
      </c>
      <c r="E64" s="10" t="s">
        <v>10</v>
      </c>
      <c r="F64" s="40">
        <v>0</v>
      </c>
      <c r="G64" s="40">
        <v>2025.5100000000002</v>
      </c>
      <c r="H64" s="40">
        <f t="shared" si="1"/>
        <v>0</v>
      </c>
    </row>
    <row r="65" spans="1:10" ht="25.5" x14ac:dyDescent="0.2">
      <c r="A65" s="3" t="s">
        <v>121</v>
      </c>
      <c r="B65" s="6">
        <v>90313037</v>
      </c>
      <c r="C65" s="6"/>
      <c r="D65" s="19" t="s">
        <v>131</v>
      </c>
      <c r="E65" s="10" t="s">
        <v>10</v>
      </c>
      <c r="F65" s="40">
        <v>0</v>
      </c>
      <c r="G65" s="40">
        <v>2631.13</v>
      </c>
      <c r="H65" s="40">
        <f t="shared" si="1"/>
        <v>0</v>
      </c>
    </row>
    <row r="66" spans="1:10" ht="25.5" x14ac:dyDescent="0.2">
      <c r="A66" s="3" t="s">
        <v>122</v>
      </c>
      <c r="B66" s="6">
        <v>90313005</v>
      </c>
      <c r="C66" s="6"/>
      <c r="D66" s="19" t="s">
        <v>47</v>
      </c>
      <c r="E66" s="10" t="s">
        <v>10</v>
      </c>
      <c r="F66" s="40">
        <v>0</v>
      </c>
      <c r="G66" s="40">
        <v>1220.8700000000001</v>
      </c>
      <c r="H66" s="40">
        <f t="shared" si="1"/>
        <v>0</v>
      </c>
    </row>
    <row r="67" spans="1:10" ht="25.5" x14ac:dyDescent="0.2">
      <c r="A67" s="3" t="s">
        <v>123</v>
      </c>
      <c r="B67" s="17">
        <v>90323025</v>
      </c>
      <c r="C67" s="17"/>
      <c r="D67" s="19" t="s">
        <v>460</v>
      </c>
      <c r="E67" s="3" t="s">
        <v>10</v>
      </c>
      <c r="F67" s="43">
        <v>4</v>
      </c>
      <c r="G67" s="43">
        <v>2076.8700000000003</v>
      </c>
      <c r="H67" s="40">
        <f t="shared" si="1"/>
        <v>8307.4800000000014</v>
      </c>
    </row>
    <row r="68" spans="1:10" ht="25.5" x14ac:dyDescent="0.2">
      <c r="A68" s="3" t="s">
        <v>124</v>
      </c>
      <c r="B68" s="6">
        <v>92106100</v>
      </c>
      <c r="C68" s="6"/>
      <c r="D68" s="19" t="s">
        <v>376</v>
      </c>
      <c r="E68" s="10" t="s">
        <v>10</v>
      </c>
      <c r="F68" s="40">
        <v>0</v>
      </c>
      <c r="G68" s="40">
        <v>4762.5700000000006</v>
      </c>
      <c r="H68" s="40">
        <f t="shared" si="1"/>
        <v>0</v>
      </c>
    </row>
    <row r="69" spans="1:10" ht="25.5" x14ac:dyDescent="0.2">
      <c r="A69" s="3" t="s">
        <v>125</v>
      </c>
      <c r="B69" s="6">
        <v>92106075</v>
      </c>
      <c r="C69" s="6"/>
      <c r="D69" s="19" t="s">
        <v>375</v>
      </c>
      <c r="E69" s="10" t="s">
        <v>10</v>
      </c>
      <c r="F69" s="40">
        <v>0</v>
      </c>
      <c r="G69" s="40">
        <v>4168.72</v>
      </c>
      <c r="H69" s="40">
        <f t="shared" si="1"/>
        <v>0</v>
      </c>
    </row>
    <row r="70" spans="1:10" ht="25.5" x14ac:dyDescent="0.2">
      <c r="A70" s="3" t="s">
        <v>126</v>
      </c>
      <c r="B70" s="17">
        <v>55201016</v>
      </c>
      <c r="C70" s="17"/>
      <c r="D70" s="19" t="s">
        <v>452</v>
      </c>
      <c r="E70" s="3" t="s">
        <v>10</v>
      </c>
      <c r="F70" s="43">
        <v>2</v>
      </c>
      <c r="G70" s="43">
        <v>2.2400000000000002</v>
      </c>
      <c r="H70" s="40">
        <f t="shared" si="1"/>
        <v>4.4800000000000004</v>
      </c>
    </row>
    <row r="71" spans="1:10" ht="25.5" x14ac:dyDescent="0.2">
      <c r="A71" s="3" t="s">
        <v>127</v>
      </c>
      <c r="B71" s="17">
        <v>14216180</v>
      </c>
      <c r="C71" s="17"/>
      <c r="D71" s="19" t="s">
        <v>32</v>
      </c>
      <c r="E71" s="3" t="s">
        <v>10</v>
      </c>
      <c r="F71" s="43">
        <v>18</v>
      </c>
      <c r="G71" s="43">
        <v>9.23</v>
      </c>
      <c r="H71" s="40">
        <f t="shared" ref="H71:H74" si="2">+F71*G71</f>
        <v>166.14000000000001</v>
      </c>
    </row>
    <row r="72" spans="1:10" ht="25.5" x14ac:dyDescent="0.2">
      <c r="A72" s="3" t="s">
        <v>128</v>
      </c>
      <c r="B72" s="6">
        <v>14216180</v>
      </c>
      <c r="C72" s="6"/>
      <c r="D72" s="19" t="s">
        <v>32</v>
      </c>
      <c r="E72" s="10" t="s">
        <v>10</v>
      </c>
      <c r="F72" s="40">
        <v>0</v>
      </c>
      <c r="G72" s="40">
        <v>9.23</v>
      </c>
      <c r="H72" s="40">
        <f t="shared" si="2"/>
        <v>0</v>
      </c>
    </row>
    <row r="73" spans="1:10" ht="25.5" x14ac:dyDescent="0.2">
      <c r="A73" s="3" t="s">
        <v>129</v>
      </c>
      <c r="B73" s="17">
        <v>55616180</v>
      </c>
      <c r="C73" s="17"/>
      <c r="D73" s="19" t="s">
        <v>38</v>
      </c>
      <c r="E73" s="3" t="s">
        <v>10</v>
      </c>
      <c r="F73" s="43">
        <v>6</v>
      </c>
      <c r="G73" s="43">
        <v>10.02</v>
      </c>
      <c r="H73" s="40">
        <f t="shared" si="2"/>
        <v>60.12</v>
      </c>
    </row>
    <row r="74" spans="1:10" ht="25.5" x14ac:dyDescent="0.2">
      <c r="A74" s="3" t="s">
        <v>130</v>
      </c>
      <c r="B74" s="6">
        <v>55616180</v>
      </c>
      <c r="C74" s="6"/>
      <c r="D74" s="19" t="s">
        <v>38</v>
      </c>
      <c r="E74" s="10" t="s">
        <v>10</v>
      </c>
      <c r="F74" s="40">
        <v>0</v>
      </c>
      <c r="G74" s="40">
        <v>10.02</v>
      </c>
      <c r="H74" s="40">
        <f t="shared" si="2"/>
        <v>0</v>
      </c>
    </row>
    <row r="75" spans="1:10" ht="24.95" customHeight="1" x14ac:dyDescent="0.2">
      <c r="A75" s="63" t="s">
        <v>179</v>
      </c>
      <c r="B75" s="63"/>
      <c r="C75" s="63"/>
      <c r="D75" s="63"/>
      <c r="E75" s="63"/>
      <c r="F75" s="63"/>
      <c r="G75" s="63"/>
      <c r="H75" s="44">
        <f>SUM(H7:H74)</f>
        <v>19121.428</v>
      </c>
    </row>
    <row r="76" spans="1:10" ht="24.95" customHeight="1" x14ac:dyDescent="0.2">
      <c r="A76" s="67" t="s">
        <v>180</v>
      </c>
      <c r="B76" s="68"/>
      <c r="C76" s="68"/>
      <c r="D76" s="68"/>
      <c r="E76" s="68"/>
      <c r="F76" s="68"/>
      <c r="G76" s="68"/>
      <c r="H76" s="69"/>
    </row>
    <row r="77" spans="1:10" s="1" customFormat="1" x14ac:dyDescent="0.2">
      <c r="A77" s="12" t="s">
        <v>132</v>
      </c>
      <c r="B77" s="6"/>
      <c r="C77" s="6" t="s">
        <v>13</v>
      </c>
      <c r="D77" s="19" t="s">
        <v>9</v>
      </c>
      <c r="E77" s="13" t="s">
        <v>10</v>
      </c>
      <c r="F77" s="41">
        <v>13239</v>
      </c>
      <c r="G77" s="42">
        <v>7.0000000000000007E-2</v>
      </c>
      <c r="H77" s="40">
        <f t="shared" ref="H77:H104" si="3">+F77*G77</f>
        <v>926.73000000000013</v>
      </c>
      <c r="I77" s="14"/>
      <c r="J77" s="14"/>
    </row>
    <row r="78" spans="1:10" x14ac:dyDescent="0.2">
      <c r="A78" s="3" t="s">
        <v>133</v>
      </c>
      <c r="B78" s="9">
        <v>210508016</v>
      </c>
      <c r="C78" s="6"/>
      <c r="D78" s="19" t="s">
        <v>151</v>
      </c>
      <c r="E78" s="10" t="s">
        <v>5</v>
      </c>
      <c r="F78" s="41">
        <v>264.7</v>
      </c>
      <c r="G78" s="42">
        <v>2.7</v>
      </c>
      <c r="H78" s="40">
        <f t="shared" si="3"/>
        <v>714.69</v>
      </c>
    </row>
    <row r="79" spans="1:10" ht="25.5" x14ac:dyDescent="0.2">
      <c r="A79" s="3" t="s">
        <v>135</v>
      </c>
      <c r="B79" s="9" t="s">
        <v>377</v>
      </c>
      <c r="C79" s="6"/>
      <c r="D79" s="19" t="s">
        <v>156</v>
      </c>
      <c r="E79" s="10" t="s">
        <v>6</v>
      </c>
      <c r="F79" s="41">
        <v>2100</v>
      </c>
      <c r="G79" s="42">
        <v>2.4900000000000002</v>
      </c>
      <c r="H79" s="40">
        <f t="shared" si="3"/>
        <v>5229</v>
      </c>
    </row>
    <row r="80" spans="1:10" ht="25.5" x14ac:dyDescent="0.2">
      <c r="A80" s="12" t="s">
        <v>136</v>
      </c>
      <c r="B80" s="9" t="s">
        <v>378</v>
      </c>
      <c r="C80" s="6"/>
      <c r="D80" s="19" t="s">
        <v>154</v>
      </c>
      <c r="E80" s="10" t="s">
        <v>6</v>
      </c>
      <c r="F80" s="41">
        <v>49585</v>
      </c>
      <c r="G80" s="42">
        <v>1.89</v>
      </c>
      <c r="H80" s="40">
        <f t="shared" si="3"/>
        <v>93715.65</v>
      </c>
    </row>
    <row r="81" spans="1:8" ht="25.5" x14ac:dyDescent="0.2">
      <c r="A81" s="3" t="s">
        <v>137</v>
      </c>
      <c r="B81" s="9" t="s">
        <v>379</v>
      </c>
      <c r="C81" s="6"/>
      <c r="D81" s="19" t="s">
        <v>157</v>
      </c>
      <c r="E81" s="10" t="s">
        <v>6</v>
      </c>
      <c r="F81" s="41">
        <v>60</v>
      </c>
      <c r="G81" s="42">
        <v>2.39</v>
      </c>
      <c r="H81" s="40">
        <f t="shared" si="3"/>
        <v>143.4</v>
      </c>
    </row>
    <row r="82" spans="1:8" x14ac:dyDescent="0.2">
      <c r="A82" s="3" t="s">
        <v>138</v>
      </c>
      <c r="B82" s="9" t="s">
        <v>380</v>
      </c>
      <c r="C82" s="6"/>
      <c r="D82" s="19" t="s">
        <v>158</v>
      </c>
      <c r="E82" s="10" t="s">
        <v>6</v>
      </c>
      <c r="F82" s="41">
        <v>180</v>
      </c>
      <c r="G82" s="42">
        <v>3.11</v>
      </c>
      <c r="H82" s="40">
        <f t="shared" si="3"/>
        <v>559.79999999999995</v>
      </c>
    </row>
    <row r="83" spans="1:8" x14ac:dyDescent="0.2">
      <c r="A83" s="12" t="s">
        <v>139</v>
      </c>
      <c r="B83" s="9" t="s">
        <v>381</v>
      </c>
      <c r="C83" s="6" t="s">
        <v>359</v>
      </c>
      <c r="D83" s="19" t="s">
        <v>168</v>
      </c>
      <c r="E83" s="10" t="s">
        <v>6</v>
      </c>
      <c r="F83" s="41">
        <v>3804</v>
      </c>
      <c r="G83" s="42">
        <v>1.18</v>
      </c>
      <c r="H83" s="40">
        <f t="shared" si="3"/>
        <v>4488.7199999999993</v>
      </c>
    </row>
    <row r="84" spans="1:8" ht="25.5" x14ac:dyDescent="0.2">
      <c r="A84" s="3" t="s">
        <v>140</v>
      </c>
      <c r="B84" s="9" t="s">
        <v>382</v>
      </c>
      <c r="C84" s="6"/>
      <c r="D84" s="19" t="s">
        <v>134</v>
      </c>
      <c r="E84" s="10" t="s">
        <v>6</v>
      </c>
      <c r="F84" s="41">
        <v>560</v>
      </c>
      <c r="G84" s="42">
        <v>10.8</v>
      </c>
      <c r="H84" s="40">
        <f t="shared" si="3"/>
        <v>6048</v>
      </c>
    </row>
    <row r="85" spans="1:8" ht="25.5" x14ac:dyDescent="0.2">
      <c r="A85" s="3" t="s">
        <v>141</v>
      </c>
      <c r="B85" s="9" t="s">
        <v>383</v>
      </c>
      <c r="C85" s="6"/>
      <c r="D85" s="19" t="s">
        <v>153</v>
      </c>
      <c r="E85" s="10" t="s">
        <v>6</v>
      </c>
      <c r="F85" s="41">
        <v>80</v>
      </c>
      <c r="G85" s="42">
        <v>13.62</v>
      </c>
      <c r="H85" s="40">
        <f t="shared" si="3"/>
        <v>1089.5999999999999</v>
      </c>
    </row>
    <row r="86" spans="1:8" ht="25.5" x14ac:dyDescent="0.2">
      <c r="A86" s="12" t="s">
        <v>142</v>
      </c>
      <c r="B86" s="9" t="s">
        <v>384</v>
      </c>
      <c r="C86" s="6"/>
      <c r="D86" s="19" t="s">
        <v>175</v>
      </c>
      <c r="E86" s="10" t="s">
        <v>6</v>
      </c>
      <c r="F86" s="40"/>
      <c r="G86" s="40">
        <v>8.9499999999999993</v>
      </c>
      <c r="H86" s="40">
        <f t="shared" si="3"/>
        <v>0</v>
      </c>
    </row>
    <row r="87" spans="1:8" ht="25.5" x14ac:dyDescent="0.2">
      <c r="A87" s="3" t="s">
        <v>143</v>
      </c>
      <c r="B87" s="9" t="s">
        <v>385</v>
      </c>
      <c r="C87" s="6" t="s">
        <v>361</v>
      </c>
      <c r="D87" s="19" t="s">
        <v>171</v>
      </c>
      <c r="E87" s="10" t="s">
        <v>10</v>
      </c>
      <c r="F87" s="41">
        <v>55</v>
      </c>
      <c r="G87" s="42">
        <v>48.2</v>
      </c>
      <c r="H87" s="40">
        <f t="shared" si="3"/>
        <v>2651</v>
      </c>
    </row>
    <row r="88" spans="1:8" ht="25.5" x14ac:dyDescent="0.2">
      <c r="A88" s="3" t="s">
        <v>144</v>
      </c>
      <c r="B88" s="9" t="s">
        <v>386</v>
      </c>
      <c r="C88" s="6" t="s">
        <v>362</v>
      </c>
      <c r="D88" s="19" t="s">
        <v>172</v>
      </c>
      <c r="E88" s="10" t="s">
        <v>10</v>
      </c>
      <c r="F88" s="41">
        <v>6</v>
      </c>
      <c r="G88" s="42">
        <v>52.8</v>
      </c>
      <c r="H88" s="40">
        <f t="shared" si="3"/>
        <v>316.79999999999995</v>
      </c>
    </row>
    <row r="89" spans="1:8" ht="25.5" x14ac:dyDescent="0.2">
      <c r="A89" s="12" t="s">
        <v>145</v>
      </c>
      <c r="B89" s="9" t="s">
        <v>387</v>
      </c>
      <c r="C89" s="6" t="s">
        <v>360</v>
      </c>
      <c r="D89" s="19" t="s">
        <v>170</v>
      </c>
      <c r="E89" s="10" t="s">
        <v>10</v>
      </c>
      <c r="F89" s="41">
        <v>189</v>
      </c>
      <c r="G89" s="42">
        <v>26.96</v>
      </c>
      <c r="H89" s="40">
        <f t="shared" si="3"/>
        <v>5095.4400000000005</v>
      </c>
    </row>
    <row r="90" spans="1:8" ht="25.5" x14ac:dyDescent="0.2">
      <c r="A90" s="3" t="s">
        <v>146</v>
      </c>
      <c r="B90" s="9"/>
      <c r="C90" s="6" t="s">
        <v>11</v>
      </c>
      <c r="D90" s="19" t="s">
        <v>7</v>
      </c>
      <c r="E90" s="10" t="s">
        <v>10</v>
      </c>
      <c r="F90" s="41">
        <v>13235</v>
      </c>
      <c r="G90" s="42">
        <v>0.23</v>
      </c>
      <c r="H90" s="40">
        <f t="shared" si="3"/>
        <v>3044.05</v>
      </c>
    </row>
    <row r="91" spans="1:8" ht="25.5" x14ac:dyDescent="0.2">
      <c r="A91" s="3" t="s">
        <v>147</v>
      </c>
      <c r="B91" s="9" t="s">
        <v>388</v>
      </c>
      <c r="C91" s="6"/>
      <c r="D91" s="19" t="s">
        <v>173</v>
      </c>
      <c r="E91" s="10" t="s">
        <v>6</v>
      </c>
      <c r="F91" s="41">
        <v>662.5</v>
      </c>
      <c r="G91" s="42">
        <v>1.18</v>
      </c>
      <c r="H91" s="40">
        <f t="shared" si="3"/>
        <v>781.75</v>
      </c>
    </row>
    <row r="92" spans="1:8" ht="25.5" x14ac:dyDescent="0.2">
      <c r="A92" s="12" t="s">
        <v>148</v>
      </c>
      <c r="B92" s="9" t="s">
        <v>389</v>
      </c>
      <c r="C92" s="6"/>
      <c r="D92" s="19" t="s">
        <v>155</v>
      </c>
      <c r="E92" s="10" t="s">
        <v>10</v>
      </c>
      <c r="F92" s="41">
        <v>7848</v>
      </c>
      <c r="G92" s="42">
        <v>2.09</v>
      </c>
      <c r="H92" s="40">
        <f t="shared" si="3"/>
        <v>16402.32</v>
      </c>
    </row>
    <row r="93" spans="1:8" ht="25.5" x14ac:dyDescent="0.2">
      <c r="A93" s="3" t="s">
        <v>149</v>
      </c>
      <c r="B93" s="9" t="s">
        <v>390</v>
      </c>
      <c r="C93" s="6"/>
      <c r="D93" s="19" t="s">
        <v>150</v>
      </c>
      <c r="E93" s="10" t="s">
        <v>10</v>
      </c>
      <c r="F93" s="41">
        <v>100</v>
      </c>
      <c r="G93" s="42">
        <v>5.8</v>
      </c>
      <c r="H93" s="40">
        <f t="shared" si="3"/>
        <v>580</v>
      </c>
    </row>
    <row r="94" spans="1:8" ht="25.5" x14ac:dyDescent="0.2">
      <c r="A94" s="3" t="s">
        <v>160</v>
      </c>
      <c r="B94" s="9" t="s">
        <v>391</v>
      </c>
      <c r="C94" s="6"/>
      <c r="D94" s="19" t="s">
        <v>174</v>
      </c>
      <c r="E94" s="10" t="s">
        <v>10</v>
      </c>
      <c r="F94" s="41">
        <v>265</v>
      </c>
      <c r="G94" s="42">
        <v>10.43</v>
      </c>
      <c r="H94" s="40">
        <f t="shared" si="3"/>
        <v>2763.95</v>
      </c>
    </row>
    <row r="95" spans="1:8" ht="38.25" x14ac:dyDescent="0.2">
      <c r="A95" s="12" t="s">
        <v>161</v>
      </c>
      <c r="B95" s="9"/>
      <c r="C95" s="6"/>
      <c r="D95" s="19" t="s">
        <v>14</v>
      </c>
      <c r="E95" s="10" t="s">
        <v>10</v>
      </c>
      <c r="F95" s="41">
        <v>9</v>
      </c>
      <c r="G95" s="42">
        <v>12.33</v>
      </c>
      <c r="H95" s="40">
        <f t="shared" si="3"/>
        <v>110.97</v>
      </c>
    </row>
    <row r="96" spans="1:8" ht="25.5" x14ac:dyDescent="0.2">
      <c r="A96" s="3" t="s">
        <v>162</v>
      </c>
      <c r="B96" s="9" t="s">
        <v>392</v>
      </c>
      <c r="C96" s="6" t="s">
        <v>358</v>
      </c>
      <c r="D96" s="19" t="s">
        <v>169</v>
      </c>
      <c r="E96" s="10" t="s">
        <v>10</v>
      </c>
      <c r="F96" s="41">
        <v>114</v>
      </c>
      <c r="G96" s="42">
        <v>2.5499999999999998</v>
      </c>
      <c r="H96" s="40">
        <f t="shared" si="3"/>
        <v>290.7</v>
      </c>
    </row>
    <row r="97" spans="1:8" ht="25.5" x14ac:dyDescent="0.2">
      <c r="A97" s="3" t="s">
        <v>163</v>
      </c>
      <c r="B97" s="9" t="s">
        <v>393</v>
      </c>
      <c r="C97" s="6"/>
      <c r="D97" s="19" t="s">
        <v>159</v>
      </c>
      <c r="E97" s="10" t="s">
        <v>10</v>
      </c>
      <c r="F97" s="41">
        <v>3728</v>
      </c>
      <c r="G97" s="42">
        <v>2.9</v>
      </c>
      <c r="H97" s="40">
        <f t="shared" si="3"/>
        <v>10811.199999999999</v>
      </c>
    </row>
    <row r="98" spans="1:8" x14ac:dyDescent="0.2">
      <c r="A98" s="12" t="s">
        <v>164</v>
      </c>
      <c r="B98" s="9" t="s">
        <v>394</v>
      </c>
      <c r="C98" s="6" t="s">
        <v>12</v>
      </c>
      <c r="D98" s="19" t="s">
        <v>395</v>
      </c>
      <c r="E98" s="10" t="s">
        <v>10</v>
      </c>
      <c r="F98" s="41">
        <v>0</v>
      </c>
      <c r="G98" s="42">
        <v>31.74</v>
      </c>
      <c r="H98" s="40">
        <f t="shared" si="3"/>
        <v>0</v>
      </c>
    </row>
    <row r="99" spans="1:8" x14ac:dyDescent="0.2">
      <c r="A99" s="3" t="s">
        <v>165</v>
      </c>
      <c r="B99" s="9" t="s">
        <v>396</v>
      </c>
      <c r="C99" s="6" t="s">
        <v>357</v>
      </c>
      <c r="D99" s="19" t="s">
        <v>397</v>
      </c>
      <c r="E99" s="10" t="s">
        <v>10</v>
      </c>
      <c r="F99" s="41">
        <v>0</v>
      </c>
      <c r="G99" s="42">
        <v>37.97</v>
      </c>
      <c r="H99" s="40">
        <f t="shared" si="3"/>
        <v>0</v>
      </c>
    </row>
    <row r="100" spans="1:8" ht="25.5" x14ac:dyDescent="0.2">
      <c r="A100" s="3" t="s">
        <v>166</v>
      </c>
      <c r="B100" s="9"/>
      <c r="C100" s="6"/>
      <c r="D100" s="19" t="s">
        <v>8</v>
      </c>
      <c r="E100" s="10" t="s">
        <v>10</v>
      </c>
      <c r="F100" s="41">
        <v>5294</v>
      </c>
      <c r="G100" s="42">
        <v>2.3199999999999998</v>
      </c>
      <c r="H100" s="40">
        <f t="shared" si="3"/>
        <v>12282.08</v>
      </c>
    </row>
    <row r="101" spans="1:8" x14ac:dyDescent="0.2">
      <c r="A101" s="12" t="s">
        <v>167</v>
      </c>
      <c r="B101" s="9">
        <v>210514350</v>
      </c>
      <c r="C101" s="6"/>
      <c r="D101" s="19" t="s">
        <v>152</v>
      </c>
      <c r="E101" s="10" t="s">
        <v>10</v>
      </c>
      <c r="F101" s="41">
        <v>13235</v>
      </c>
      <c r="G101" s="42">
        <v>0.12</v>
      </c>
      <c r="H101" s="40">
        <f t="shared" si="3"/>
        <v>1588.2</v>
      </c>
    </row>
    <row r="102" spans="1:8" x14ac:dyDescent="0.2">
      <c r="A102" s="3" t="s">
        <v>466</v>
      </c>
      <c r="B102" s="9" t="s">
        <v>398</v>
      </c>
      <c r="C102" s="6"/>
      <c r="D102" s="19" t="s">
        <v>399</v>
      </c>
      <c r="E102" s="10" t="s">
        <v>10</v>
      </c>
      <c r="F102" s="41">
        <v>7609</v>
      </c>
      <c r="G102" s="42">
        <v>0.12</v>
      </c>
      <c r="H102" s="40">
        <f t="shared" si="3"/>
        <v>913.07999999999993</v>
      </c>
    </row>
    <row r="103" spans="1:8" ht="25.5" x14ac:dyDescent="0.2">
      <c r="A103" s="3" t="s">
        <v>467</v>
      </c>
      <c r="B103" s="9"/>
      <c r="C103" s="6"/>
      <c r="D103" s="19" t="s">
        <v>15</v>
      </c>
      <c r="E103" s="10" t="s">
        <v>10</v>
      </c>
      <c r="F103" s="41">
        <v>265</v>
      </c>
      <c r="G103" s="42">
        <v>49.85</v>
      </c>
      <c r="H103" s="40">
        <f t="shared" si="3"/>
        <v>13210.25</v>
      </c>
    </row>
    <row r="104" spans="1:8" ht="25.5" x14ac:dyDescent="0.2">
      <c r="A104" s="12" t="s">
        <v>468</v>
      </c>
      <c r="B104" s="9" t="s">
        <v>400</v>
      </c>
      <c r="C104" s="6"/>
      <c r="D104" s="19" t="s">
        <v>32</v>
      </c>
      <c r="E104" s="10" t="s">
        <v>10</v>
      </c>
      <c r="F104" s="41">
        <v>265</v>
      </c>
      <c r="G104" s="42">
        <v>9.69</v>
      </c>
      <c r="H104" s="40">
        <f t="shared" si="3"/>
        <v>2567.85</v>
      </c>
    </row>
    <row r="105" spans="1:8" ht="24.95" customHeight="1" x14ac:dyDescent="0.2">
      <c r="A105" s="64" t="s">
        <v>181</v>
      </c>
      <c r="B105" s="65"/>
      <c r="C105" s="65"/>
      <c r="D105" s="65"/>
      <c r="E105" s="65"/>
      <c r="F105" s="65"/>
      <c r="G105" s="66"/>
      <c r="H105" s="37">
        <f>SUM(H77:H104)</f>
        <v>186325.23000000004</v>
      </c>
    </row>
    <row r="106" spans="1:8" x14ac:dyDescent="0.2">
      <c r="A106" s="76" t="s">
        <v>363</v>
      </c>
      <c r="B106" s="76"/>
      <c r="C106" s="76"/>
      <c r="D106" s="76"/>
      <c r="E106" s="76"/>
      <c r="F106" s="76"/>
      <c r="G106" s="76"/>
      <c r="H106" s="76"/>
    </row>
    <row r="107" spans="1:8" x14ac:dyDescent="0.2">
      <c r="A107" s="76" t="s">
        <v>364</v>
      </c>
      <c r="B107" s="76"/>
      <c r="C107" s="76"/>
      <c r="D107" s="76"/>
      <c r="E107" s="76"/>
      <c r="F107" s="76"/>
      <c r="G107" s="76"/>
      <c r="H107" s="76"/>
    </row>
    <row r="108" spans="1:8" x14ac:dyDescent="0.2">
      <c r="A108" s="12" t="s">
        <v>176</v>
      </c>
      <c r="B108" s="5"/>
      <c r="C108" s="5" t="s">
        <v>366</v>
      </c>
      <c r="D108" s="20" t="s">
        <v>367</v>
      </c>
      <c r="E108" s="13" t="s">
        <v>10</v>
      </c>
      <c r="F108" s="40"/>
      <c r="G108" s="40"/>
      <c r="H108" s="40">
        <f>+F108*G108</f>
        <v>0</v>
      </c>
    </row>
    <row r="109" spans="1:8" x14ac:dyDescent="0.2">
      <c r="A109" s="12" t="s">
        <v>182</v>
      </c>
      <c r="B109" s="5"/>
      <c r="C109" s="5"/>
      <c r="D109" s="20" t="s">
        <v>469</v>
      </c>
      <c r="E109" s="12" t="s">
        <v>10</v>
      </c>
      <c r="F109" s="40">
        <v>24</v>
      </c>
      <c r="G109" s="40">
        <v>18.84</v>
      </c>
      <c r="H109" s="40">
        <f t="shared" ref="H109:H172" si="4">+F109*G109</f>
        <v>452.15999999999997</v>
      </c>
    </row>
    <row r="110" spans="1:8" ht="14.25" x14ac:dyDescent="0.25">
      <c r="A110" s="12" t="s">
        <v>195</v>
      </c>
      <c r="B110" s="5"/>
      <c r="C110" s="21" t="s">
        <v>183</v>
      </c>
      <c r="D110" s="21" t="s">
        <v>184</v>
      </c>
      <c r="E110" s="12" t="s">
        <v>185</v>
      </c>
      <c r="F110" s="40"/>
      <c r="G110" s="40">
        <v>0</v>
      </c>
      <c r="H110" s="40">
        <f t="shared" si="4"/>
        <v>0</v>
      </c>
    </row>
    <row r="111" spans="1:8" ht="14.25" x14ac:dyDescent="0.25">
      <c r="A111" s="12" t="s">
        <v>196</v>
      </c>
      <c r="B111" s="5"/>
      <c r="C111" s="21" t="s">
        <v>470</v>
      </c>
      <c r="D111" s="21" t="s">
        <v>471</v>
      </c>
      <c r="E111" s="12" t="s">
        <v>185</v>
      </c>
      <c r="F111" s="40">
        <v>4</v>
      </c>
      <c r="G111" s="40">
        <v>40.57</v>
      </c>
      <c r="H111" s="40">
        <f t="shared" si="4"/>
        <v>162.28</v>
      </c>
    </row>
    <row r="112" spans="1:8" ht="14.25" x14ac:dyDescent="0.25">
      <c r="A112" s="12" t="s">
        <v>197</v>
      </c>
      <c r="B112" s="5"/>
      <c r="C112" s="21"/>
      <c r="D112" s="21" t="s">
        <v>194</v>
      </c>
      <c r="E112" s="12" t="s">
        <v>185</v>
      </c>
      <c r="F112" s="40">
        <v>4</v>
      </c>
      <c r="G112" s="40">
        <v>40.57</v>
      </c>
      <c r="H112" s="40">
        <f t="shared" si="4"/>
        <v>162.28</v>
      </c>
    </row>
    <row r="113" spans="1:8" x14ac:dyDescent="0.2">
      <c r="A113" s="12" t="s">
        <v>198</v>
      </c>
      <c r="B113" s="5"/>
      <c r="C113" s="5" t="s">
        <v>186</v>
      </c>
      <c r="D113" s="22" t="s">
        <v>187</v>
      </c>
      <c r="E113" s="12" t="s">
        <v>185</v>
      </c>
      <c r="F113" s="40"/>
      <c r="G113" s="40">
        <v>0</v>
      </c>
      <c r="H113" s="40">
        <f t="shared" si="4"/>
        <v>0</v>
      </c>
    </row>
    <row r="114" spans="1:8" x14ac:dyDescent="0.2">
      <c r="A114" s="12" t="s">
        <v>199</v>
      </c>
      <c r="B114" s="5"/>
      <c r="C114" s="5"/>
      <c r="D114" s="22" t="s">
        <v>472</v>
      </c>
      <c r="E114" s="12" t="s">
        <v>185</v>
      </c>
      <c r="F114" s="40"/>
      <c r="G114" s="40">
        <v>0</v>
      </c>
      <c r="H114" s="40">
        <f t="shared" si="4"/>
        <v>0</v>
      </c>
    </row>
    <row r="115" spans="1:8" x14ac:dyDescent="0.2">
      <c r="A115" s="12" t="s">
        <v>200</v>
      </c>
      <c r="B115" s="5"/>
      <c r="C115" s="5" t="s">
        <v>188</v>
      </c>
      <c r="D115" s="22" t="s">
        <v>189</v>
      </c>
      <c r="E115" s="12" t="s">
        <v>10</v>
      </c>
      <c r="G115" s="45">
        <v>0</v>
      </c>
      <c r="H115" s="40">
        <f t="shared" si="4"/>
        <v>0</v>
      </c>
    </row>
    <row r="116" spans="1:8" x14ac:dyDescent="0.2">
      <c r="A116" s="12" t="s">
        <v>201</v>
      </c>
      <c r="B116" s="5"/>
      <c r="C116" s="5"/>
      <c r="D116" s="20" t="s">
        <v>401</v>
      </c>
      <c r="E116" s="12" t="s">
        <v>10</v>
      </c>
      <c r="F116" s="40">
        <v>10</v>
      </c>
      <c r="G116" s="40">
        <v>18.02</v>
      </c>
      <c r="H116" s="40">
        <f t="shared" si="4"/>
        <v>180.2</v>
      </c>
    </row>
    <row r="117" spans="1:8" x14ac:dyDescent="0.2">
      <c r="A117" s="12" t="s">
        <v>202</v>
      </c>
      <c r="B117" s="5"/>
      <c r="C117" s="5"/>
      <c r="D117" s="20" t="s">
        <v>402</v>
      </c>
      <c r="E117" s="12" t="s">
        <v>10</v>
      </c>
      <c r="F117" s="40">
        <v>4</v>
      </c>
      <c r="G117" s="40">
        <v>18.02</v>
      </c>
      <c r="H117" s="40">
        <f t="shared" si="4"/>
        <v>72.08</v>
      </c>
    </row>
    <row r="118" spans="1:8" x14ac:dyDescent="0.2">
      <c r="A118" s="12" t="s">
        <v>203</v>
      </c>
      <c r="B118" s="5"/>
      <c r="C118" s="5" t="s">
        <v>190</v>
      </c>
      <c r="D118" s="22" t="s">
        <v>191</v>
      </c>
      <c r="E118" s="12" t="s">
        <v>185</v>
      </c>
      <c r="F118" s="40"/>
      <c r="G118" s="40">
        <v>0</v>
      </c>
      <c r="H118" s="40">
        <f t="shared" si="4"/>
        <v>0</v>
      </c>
    </row>
    <row r="119" spans="1:8" x14ac:dyDescent="0.2">
      <c r="A119" s="12" t="s">
        <v>204</v>
      </c>
      <c r="B119" s="5"/>
      <c r="C119" s="5"/>
      <c r="D119" s="20" t="s">
        <v>403</v>
      </c>
      <c r="E119" s="12" t="s">
        <v>185</v>
      </c>
      <c r="F119" s="40">
        <v>4</v>
      </c>
      <c r="G119" s="40">
        <v>74.569999999999993</v>
      </c>
      <c r="H119" s="40">
        <f t="shared" si="4"/>
        <v>298.27999999999997</v>
      </c>
    </row>
    <row r="120" spans="1:8" x14ac:dyDescent="0.2">
      <c r="A120" s="12" t="s">
        <v>205</v>
      </c>
      <c r="B120" s="5"/>
      <c r="C120" s="5"/>
      <c r="D120" s="20" t="s">
        <v>404</v>
      </c>
      <c r="E120" s="12" t="s">
        <v>185</v>
      </c>
      <c r="F120" s="40">
        <v>4</v>
      </c>
      <c r="G120" s="40">
        <v>33.47</v>
      </c>
      <c r="H120" s="40">
        <f t="shared" si="4"/>
        <v>133.88</v>
      </c>
    </row>
    <row r="121" spans="1:8" x14ac:dyDescent="0.2">
      <c r="A121" s="12" t="s">
        <v>206</v>
      </c>
      <c r="B121" s="5"/>
      <c r="C121" s="5" t="s">
        <v>192</v>
      </c>
      <c r="D121" s="22" t="s">
        <v>193</v>
      </c>
      <c r="E121" s="12" t="s">
        <v>185</v>
      </c>
      <c r="F121" s="40"/>
      <c r="G121" s="40">
        <v>0</v>
      </c>
      <c r="H121" s="40">
        <f t="shared" si="4"/>
        <v>0</v>
      </c>
    </row>
    <row r="122" spans="1:8" x14ac:dyDescent="0.2">
      <c r="A122" s="12" t="s">
        <v>207</v>
      </c>
      <c r="B122" s="5"/>
      <c r="C122" s="5"/>
      <c r="D122" s="20" t="s">
        <v>405</v>
      </c>
      <c r="E122" s="12" t="s">
        <v>185</v>
      </c>
      <c r="F122" s="40"/>
      <c r="G122" s="40">
        <v>0</v>
      </c>
      <c r="H122" s="40">
        <f t="shared" si="4"/>
        <v>0</v>
      </c>
    </row>
    <row r="123" spans="1:8" x14ac:dyDescent="0.2">
      <c r="A123" s="12" t="s">
        <v>208</v>
      </c>
      <c r="B123" s="5"/>
      <c r="C123" s="5"/>
      <c r="D123" s="20" t="s">
        <v>406</v>
      </c>
      <c r="E123" s="12" t="s">
        <v>185</v>
      </c>
      <c r="F123" s="40"/>
      <c r="G123" s="40">
        <v>0</v>
      </c>
      <c r="H123" s="40">
        <f t="shared" si="4"/>
        <v>0</v>
      </c>
    </row>
    <row r="124" spans="1:8" x14ac:dyDescent="0.2">
      <c r="A124" s="12" t="s">
        <v>209</v>
      </c>
      <c r="B124" s="5"/>
      <c r="C124" s="5" t="s">
        <v>219</v>
      </c>
      <c r="D124" s="22" t="s">
        <v>220</v>
      </c>
      <c r="E124" s="12" t="s">
        <v>10</v>
      </c>
      <c r="F124" s="40"/>
      <c r="G124" s="40">
        <v>0</v>
      </c>
      <c r="H124" s="40">
        <f t="shared" si="4"/>
        <v>0</v>
      </c>
    </row>
    <row r="125" spans="1:8" x14ac:dyDescent="0.2">
      <c r="A125" s="12" t="s">
        <v>210</v>
      </c>
      <c r="B125" s="5"/>
      <c r="C125" s="5"/>
      <c r="D125" s="20" t="s">
        <v>473</v>
      </c>
      <c r="E125" s="12" t="s">
        <v>10</v>
      </c>
      <c r="F125" s="40"/>
      <c r="G125" s="40">
        <v>0</v>
      </c>
      <c r="H125" s="40">
        <f t="shared" si="4"/>
        <v>0</v>
      </c>
    </row>
    <row r="126" spans="1:8" x14ac:dyDescent="0.2">
      <c r="A126" s="12" t="s">
        <v>211</v>
      </c>
      <c r="B126" s="5"/>
      <c r="C126" s="5"/>
      <c r="D126" s="20" t="s">
        <v>407</v>
      </c>
      <c r="E126" s="12" t="s">
        <v>10</v>
      </c>
      <c r="F126" s="40"/>
      <c r="G126" s="40">
        <v>0</v>
      </c>
      <c r="H126" s="40">
        <f t="shared" si="4"/>
        <v>0</v>
      </c>
    </row>
    <row r="127" spans="1:8" x14ac:dyDescent="0.2">
      <c r="A127" s="12" t="s">
        <v>212</v>
      </c>
      <c r="B127" s="5"/>
      <c r="C127" s="5" t="s">
        <v>221</v>
      </c>
      <c r="D127" s="22" t="s">
        <v>222</v>
      </c>
      <c r="E127" s="12" t="s">
        <v>10</v>
      </c>
      <c r="F127" s="40"/>
      <c r="G127" s="40">
        <v>0</v>
      </c>
      <c r="H127" s="40">
        <f t="shared" si="4"/>
        <v>0</v>
      </c>
    </row>
    <row r="128" spans="1:8" ht="14.25" x14ac:dyDescent="0.25">
      <c r="A128" s="12" t="s">
        <v>213</v>
      </c>
      <c r="B128" s="5"/>
      <c r="C128" s="21" t="s">
        <v>223</v>
      </c>
      <c r="D128" s="21" t="s">
        <v>224</v>
      </c>
      <c r="E128" s="12" t="s">
        <v>10</v>
      </c>
      <c r="F128" s="40"/>
      <c r="G128" s="40">
        <v>0</v>
      </c>
      <c r="H128" s="40">
        <f t="shared" si="4"/>
        <v>0</v>
      </c>
    </row>
    <row r="129" spans="1:8" ht="14.25" x14ac:dyDescent="0.25">
      <c r="A129" s="12" t="s">
        <v>214</v>
      </c>
      <c r="B129" s="5"/>
      <c r="C129" s="21"/>
      <c r="D129" s="21" t="s">
        <v>474</v>
      </c>
      <c r="E129" s="12" t="s">
        <v>10</v>
      </c>
      <c r="F129" s="40">
        <v>8</v>
      </c>
      <c r="G129" s="40">
        <v>15.01</v>
      </c>
      <c r="H129" s="40">
        <f t="shared" si="4"/>
        <v>120.08</v>
      </c>
    </row>
    <row r="130" spans="1:8" ht="14.25" x14ac:dyDescent="0.25">
      <c r="A130" s="12" t="s">
        <v>215</v>
      </c>
      <c r="B130" s="5"/>
      <c r="C130" s="5"/>
      <c r="D130" s="21" t="s">
        <v>225</v>
      </c>
      <c r="E130" s="12" t="s">
        <v>10</v>
      </c>
      <c r="F130" s="40"/>
      <c r="G130" s="40">
        <v>0</v>
      </c>
      <c r="H130" s="40">
        <f t="shared" si="4"/>
        <v>0</v>
      </c>
    </row>
    <row r="131" spans="1:8" x14ac:dyDescent="0.2">
      <c r="A131" s="12" t="s">
        <v>216</v>
      </c>
      <c r="B131" s="5"/>
      <c r="C131" s="5" t="s">
        <v>226</v>
      </c>
      <c r="D131" s="22" t="s">
        <v>227</v>
      </c>
      <c r="E131" s="12" t="s">
        <v>10</v>
      </c>
      <c r="F131" s="40"/>
      <c r="G131" s="40">
        <v>0</v>
      </c>
      <c r="H131" s="40">
        <f t="shared" si="4"/>
        <v>0</v>
      </c>
    </row>
    <row r="132" spans="1:8" x14ac:dyDescent="0.2">
      <c r="A132" s="12" t="s">
        <v>217</v>
      </c>
      <c r="B132" s="5"/>
      <c r="C132" s="5"/>
      <c r="D132" s="22" t="s">
        <v>475</v>
      </c>
      <c r="E132" s="12" t="s">
        <v>10</v>
      </c>
      <c r="F132" s="40"/>
      <c r="G132" s="40">
        <v>0</v>
      </c>
      <c r="H132" s="40">
        <f t="shared" si="4"/>
        <v>0</v>
      </c>
    </row>
    <row r="133" spans="1:8" x14ac:dyDescent="0.2">
      <c r="A133" s="12" t="s">
        <v>218</v>
      </c>
      <c r="B133" s="5"/>
      <c r="C133" s="5"/>
      <c r="D133" s="20" t="s">
        <v>476</v>
      </c>
      <c r="E133" s="12" t="s">
        <v>10</v>
      </c>
      <c r="F133" s="40"/>
      <c r="G133" s="40">
        <v>0</v>
      </c>
      <c r="H133" s="40">
        <f t="shared" si="4"/>
        <v>0</v>
      </c>
    </row>
    <row r="134" spans="1:8" ht="14.25" x14ac:dyDescent="0.25">
      <c r="A134" s="12" t="s">
        <v>246</v>
      </c>
      <c r="B134" s="5"/>
      <c r="C134" s="21" t="s">
        <v>228</v>
      </c>
      <c r="D134" s="21" t="s">
        <v>229</v>
      </c>
      <c r="E134" s="12" t="s">
        <v>10</v>
      </c>
      <c r="F134" s="40"/>
      <c r="G134" s="40">
        <v>0</v>
      </c>
      <c r="H134" s="40">
        <f t="shared" si="4"/>
        <v>0</v>
      </c>
    </row>
    <row r="135" spans="1:8" ht="14.25" x14ac:dyDescent="0.25">
      <c r="A135" s="12" t="s">
        <v>247</v>
      </c>
      <c r="B135" s="5"/>
      <c r="C135" s="21"/>
      <c r="D135" s="21" t="s">
        <v>477</v>
      </c>
      <c r="E135" s="12" t="s">
        <v>10</v>
      </c>
      <c r="F135" s="40">
        <v>7</v>
      </c>
      <c r="G135" s="40">
        <v>16.260000000000002</v>
      </c>
      <c r="H135" s="40">
        <f t="shared" si="4"/>
        <v>113.82000000000001</v>
      </c>
    </row>
    <row r="136" spans="1:8" ht="14.25" x14ac:dyDescent="0.25">
      <c r="A136" s="12" t="s">
        <v>248</v>
      </c>
      <c r="B136" s="5"/>
      <c r="C136" s="5"/>
      <c r="D136" s="21" t="s">
        <v>232</v>
      </c>
      <c r="E136" s="12" t="s">
        <v>10</v>
      </c>
      <c r="F136" s="43"/>
      <c r="G136" s="40">
        <v>0</v>
      </c>
      <c r="H136" s="40">
        <f t="shared" si="4"/>
        <v>0</v>
      </c>
    </row>
    <row r="137" spans="1:8" ht="14.25" x14ac:dyDescent="0.25">
      <c r="A137" s="12" t="s">
        <v>249</v>
      </c>
      <c r="B137" s="5"/>
      <c r="C137" s="21" t="s">
        <v>230</v>
      </c>
      <c r="D137" s="21" t="s">
        <v>231</v>
      </c>
      <c r="E137" s="12" t="s">
        <v>10</v>
      </c>
      <c r="F137" s="40"/>
      <c r="G137" s="40">
        <v>0</v>
      </c>
      <c r="H137" s="40">
        <f t="shared" si="4"/>
        <v>0</v>
      </c>
    </row>
    <row r="138" spans="1:8" ht="14.25" x14ac:dyDescent="0.25">
      <c r="A138" s="12" t="s">
        <v>250</v>
      </c>
      <c r="B138" s="5"/>
      <c r="C138" s="5"/>
      <c r="D138" s="21" t="s">
        <v>233</v>
      </c>
      <c r="E138" s="12" t="s">
        <v>10</v>
      </c>
      <c r="F138" s="40"/>
      <c r="G138" s="40">
        <v>0</v>
      </c>
      <c r="H138" s="40">
        <f t="shared" si="4"/>
        <v>0</v>
      </c>
    </row>
    <row r="139" spans="1:8" ht="14.25" x14ac:dyDescent="0.25">
      <c r="A139" s="12" t="s">
        <v>251</v>
      </c>
      <c r="B139" s="5"/>
      <c r="C139" s="5"/>
      <c r="D139" s="21" t="s">
        <v>478</v>
      </c>
      <c r="E139" s="12" t="s">
        <v>10</v>
      </c>
      <c r="F139" s="40">
        <v>2</v>
      </c>
      <c r="G139" s="40">
        <v>5.3999999999999995</v>
      </c>
      <c r="H139" s="40">
        <f t="shared" si="4"/>
        <v>10.799999999999999</v>
      </c>
    </row>
    <row r="140" spans="1:8" x14ac:dyDescent="0.2">
      <c r="A140" s="12" t="s">
        <v>252</v>
      </c>
      <c r="B140" s="5"/>
      <c r="C140" s="5" t="s">
        <v>236</v>
      </c>
      <c r="D140" s="22" t="s">
        <v>237</v>
      </c>
      <c r="E140" s="12" t="s">
        <v>10</v>
      </c>
      <c r="F140" s="23"/>
      <c r="G140" s="40">
        <v>0</v>
      </c>
      <c r="H140" s="40">
        <f t="shared" si="4"/>
        <v>0</v>
      </c>
    </row>
    <row r="141" spans="1:8" x14ac:dyDescent="0.2">
      <c r="A141" s="12" t="s">
        <v>253</v>
      </c>
      <c r="B141" s="5"/>
      <c r="C141" s="5"/>
      <c r="D141" s="20" t="s">
        <v>479</v>
      </c>
      <c r="E141" s="12" t="s">
        <v>10</v>
      </c>
      <c r="F141" s="23">
        <v>6</v>
      </c>
      <c r="G141" s="40">
        <v>23</v>
      </c>
      <c r="H141" s="40">
        <f t="shared" si="4"/>
        <v>138</v>
      </c>
    </row>
    <row r="142" spans="1:8" x14ac:dyDescent="0.2">
      <c r="A142" s="12" t="s">
        <v>254</v>
      </c>
      <c r="B142" s="5"/>
      <c r="C142" s="5"/>
      <c r="D142" s="20" t="s">
        <v>408</v>
      </c>
      <c r="E142" s="12" t="s">
        <v>10</v>
      </c>
      <c r="F142" s="23"/>
      <c r="G142" s="40">
        <v>0</v>
      </c>
      <c r="H142" s="40">
        <f t="shared" si="4"/>
        <v>0</v>
      </c>
    </row>
    <row r="143" spans="1:8" x14ac:dyDescent="0.2">
      <c r="A143" s="12" t="s">
        <v>255</v>
      </c>
      <c r="B143" s="5"/>
      <c r="C143" s="5" t="s">
        <v>234</v>
      </c>
      <c r="D143" s="22" t="s">
        <v>235</v>
      </c>
      <c r="E143" s="12" t="s">
        <v>10</v>
      </c>
      <c r="F143" s="23"/>
      <c r="G143" s="40">
        <v>0</v>
      </c>
      <c r="H143" s="40">
        <f t="shared" si="4"/>
        <v>0</v>
      </c>
    </row>
    <row r="144" spans="1:8" x14ac:dyDescent="0.2">
      <c r="A144" s="12" t="s">
        <v>256</v>
      </c>
      <c r="B144" s="5"/>
      <c r="C144" s="5"/>
      <c r="D144" s="20" t="s">
        <v>480</v>
      </c>
      <c r="E144" s="12" t="s">
        <v>10</v>
      </c>
      <c r="F144" s="23">
        <v>9</v>
      </c>
      <c r="G144" s="40">
        <v>15.44</v>
      </c>
      <c r="H144" s="40">
        <f t="shared" si="4"/>
        <v>138.96</v>
      </c>
    </row>
    <row r="145" spans="1:8" x14ac:dyDescent="0.2">
      <c r="A145" s="12" t="s">
        <v>257</v>
      </c>
      <c r="B145" s="5"/>
      <c r="C145" s="5"/>
      <c r="D145" s="20" t="s">
        <v>409</v>
      </c>
      <c r="E145" s="12" t="s">
        <v>10</v>
      </c>
      <c r="F145" s="23"/>
      <c r="G145" s="40">
        <v>0</v>
      </c>
      <c r="H145" s="40">
        <f t="shared" si="4"/>
        <v>0</v>
      </c>
    </row>
    <row r="146" spans="1:8" x14ac:dyDescent="0.2">
      <c r="A146" s="12" t="s">
        <v>258</v>
      </c>
      <c r="B146" s="5"/>
      <c r="C146" s="5" t="s">
        <v>238</v>
      </c>
      <c r="D146" s="22" t="s">
        <v>239</v>
      </c>
      <c r="E146" s="12" t="s">
        <v>10</v>
      </c>
      <c r="F146" s="23"/>
      <c r="G146" s="40">
        <v>0</v>
      </c>
      <c r="H146" s="40">
        <f t="shared" si="4"/>
        <v>0</v>
      </c>
    </row>
    <row r="147" spans="1:8" x14ac:dyDescent="0.2">
      <c r="A147" s="12" t="s">
        <v>259</v>
      </c>
      <c r="B147" s="5"/>
      <c r="C147" s="5"/>
      <c r="D147" s="20" t="s">
        <v>481</v>
      </c>
      <c r="E147" s="12" t="s">
        <v>10</v>
      </c>
      <c r="F147" s="23">
        <v>18</v>
      </c>
      <c r="G147" s="40">
        <v>13.76</v>
      </c>
      <c r="H147" s="40">
        <f t="shared" si="4"/>
        <v>247.68</v>
      </c>
    </row>
    <row r="148" spans="1:8" x14ac:dyDescent="0.2">
      <c r="A148" s="12" t="s">
        <v>260</v>
      </c>
      <c r="B148" s="5"/>
      <c r="C148" s="5"/>
      <c r="D148" s="20" t="s">
        <v>410</v>
      </c>
      <c r="E148" s="12" t="s">
        <v>10</v>
      </c>
      <c r="F148" s="23"/>
      <c r="G148" s="40">
        <v>0</v>
      </c>
      <c r="H148" s="40">
        <f t="shared" si="4"/>
        <v>0</v>
      </c>
    </row>
    <row r="149" spans="1:8" x14ac:dyDescent="0.2">
      <c r="A149" s="12" t="s">
        <v>261</v>
      </c>
      <c r="B149" s="5"/>
      <c r="C149" s="5" t="s">
        <v>240</v>
      </c>
      <c r="D149" s="22" t="s">
        <v>241</v>
      </c>
      <c r="E149" s="12" t="s">
        <v>10</v>
      </c>
      <c r="F149" s="23"/>
      <c r="G149" s="40">
        <v>0</v>
      </c>
      <c r="H149" s="40">
        <f t="shared" si="4"/>
        <v>0</v>
      </c>
    </row>
    <row r="150" spans="1:8" x14ac:dyDescent="0.2">
      <c r="A150" s="12" t="s">
        <v>336</v>
      </c>
      <c r="B150" s="5"/>
      <c r="C150" s="5"/>
      <c r="D150" s="20" t="s">
        <v>482</v>
      </c>
      <c r="E150" s="12" t="s">
        <v>10</v>
      </c>
      <c r="F150" s="23"/>
      <c r="G150" s="40">
        <v>0</v>
      </c>
      <c r="H150" s="40">
        <f t="shared" si="4"/>
        <v>0</v>
      </c>
    </row>
    <row r="151" spans="1:8" x14ac:dyDescent="0.2">
      <c r="A151" s="12" t="s">
        <v>515</v>
      </c>
      <c r="B151" s="5"/>
      <c r="C151" s="5"/>
      <c r="D151" s="20" t="s">
        <v>483</v>
      </c>
      <c r="E151" s="12" t="s">
        <v>10</v>
      </c>
      <c r="F151" s="23"/>
      <c r="G151" s="40">
        <v>0</v>
      </c>
      <c r="H151" s="40">
        <f t="shared" si="4"/>
        <v>0</v>
      </c>
    </row>
    <row r="152" spans="1:8" x14ac:dyDescent="0.2">
      <c r="A152" s="12" t="s">
        <v>516</v>
      </c>
      <c r="B152" s="5"/>
      <c r="C152" s="5" t="s">
        <v>242</v>
      </c>
      <c r="D152" s="22" t="s">
        <v>243</v>
      </c>
      <c r="E152" s="12" t="s">
        <v>10</v>
      </c>
      <c r="F152" s="23"/>
      <c r="G152" s="40">
        <v>0</v>
      </c>
      <c r="H152" s="40">
        <f t="shared" si="4"/>
        <v>0</v>
      </c>
    </row>
    <row r="153" spans="1:8" x14ac:dyDescent="0.2">
      <c r="A153" s="12" t="s">
        <v>517</v>
      </c>
      <c r="B153" s="5"/>
      <c r="C153" s="5" t="s">
        <v>244</v>
      </c>
      <c r="D153" s="22" t="s">
        <v>245</v>
      </c>
      <c r="E153" s="12" t="s">
        <v>10</v>
      </c>
      <c r="F153" s="23"/>
      <c r="G153" s="40">
        <v>0</v>
      </c>
      <c r="H153" s="40">
        <f t="shared" si="4"/>
        <v>0</v>
      </c>
    </row>
    <row r="154" spans="1:8" x14ac:dyDescent="0.2">
      <c r="A154" s="12" t="s">
        <v>518</v>
      </c>
      <c r="B154" s="5"/>
      <c r="C154" s="5"/>
      <c r="D154" s="22" t="s">
        <v>484</v>
      </c>
      <c r="E154" s="12" t="s">
        <v>10</v>
      </c>
      <c r="F154" s="23">
        <v>8</v>
      </c>
      <c r="G154" s="40">
        <v>36.58</v>
      </c>
      <c r="H154" s="40">
        <f t="shared" si="4"/>
        <v>292.64</v>
      </c>
    </row>
    <row r="155" spans="1:8" x14ac:dyDescent="0.2">
      <c r="A155" s="12" t="s">
        <v>519</v>
      </c>
      <c r="B155" s="5"/>
      <c r="C155" s="5" t="s">
        <v>262</v>
      </c>
      <c r="D155" s="22" t="s">
        <v>263</v>
      </c>
      <c r="E155" s="12" t="s">
        <v>10</v>
      </c>
      <c r="F155" s="23"/>
      <c r="G155" s="40">
        <v>0</v>
      </c>
      <c r="H155" s="40">
        <f t="shared" si="4"/>
        <v>0</v>
      </c>
    </row>
    <row r="156" spans="1:8" x14ac:dyDescent="0.2">
      <c r="A156" s="12" t="s">
        <v>520</v>
      </c>
      <c r="B156" s="5"/>
      <c r="C156" s="5"/>
      <c r="D156" s="20" t="s">
        <v>485</v>
      </c>
      <c r="E156" s="12" t="s">
        <v>10</v>
      </c>
      <c r="F156" s="23">
        <v>24</v>
      </c>
      <c r="G156" s="40">
        <v>89.63</v>
      </c>
      <c r="H156" s="40">
        <f t="shared" si="4"/>
        <v>2151.12</v>
      </c>
    </row>
    <row r="157" spans="1:8" x14ac:dyDescent="0.2">
      <c r="A157" s="12" t="s">
        <v>521</v>
      </c>
      <c r="B157" s="5"/>
      <c r="C157" s="5"/>
      <c r="D157" s="20" t="s">
        <v>486</v>
      </c>
      <c r="E157" s="12" t="s">
        <v>10</v>
      </c>
      <c r="F157" s="23">
        <v>18</v>
      </c>
      <c r="G157" s="40">
        <v>40.24</v>
      </c>
      <c r="H157" s="40">
        <f t="shared" si="4"/>
        <v>724.32</v>
      </c>
    </row>
    <row r="158" spans="1:8" x14ac:dyDescent="0.2">
      <c r="A158" s="12" t="s">
        <v>522</v>
      </c>
      <c r="B158" s="5"/>
      <c r="C158" s="5" t="s">
        <v>264</v>
      </c>
      <c r="D158" s="22" t="s">
        <v>265</v>
      </c>
      <c r="E158" s="12" t="s">
        <v>10</v>
      </c>
      <c r="F158" s="40"/>
      <c r="G158" s="40">
        <v>0</v>
      </c>
      <c r="H158" s="40">
        <f t="shared" si="4"/>
        <v>0</v>
      </c>
    </row>
    <row r="159" spans="1:8" x14ac:dyDescent="0.2">
      <c r="A159" s="12" t="s">
        <v>523</v>
      </c>
      <c r="B159" s="5"/>
      <c r="C159" s="5"/>
      <c r="D159" s="20" t="s">
        <v>487</v>
      </c>
      <c r="E159" s="12" t="s">
        <v>10</v>
      </c>
      <c r="F159" s="40"/>
      <c r="G159" s="40">
        <v>0</v>
      </c>
      <c r="H159" s="40">
        <f t="shared" si="4"/>
        <v>0</v>
      </c>
    </row>
    <row r="160" spans="1:8" x14ac:dyDescent="0.2">
      <c r="A160" s="12" t="s">
        <v>524</v>
      </c>
      <c r="B160" s="5"/>
      <c r="C160" s="24" t="s">
        <v>0</v>
      </c>
      <c r="D160" s="20" t="s">
        <v>268</v>
      </c>
      <c r="E160" s="12" t="s">
        <v>10</v>
      </c>
      <c r="F160" s="40"/>
      <c r="G160" s="40">
        <v>0</v>
      </c>
      <c r="H160" s="40">
        <f t="shared" si="4"/>
        <v>0</v>
      </c>
    </row>
    <row r="161" spans="1:8" x14ac:dyDescent="0.2">
      <c r="A161" s="12" t="s">
        <v>525</v>
      </c>
      <c r="B161" s="5"/>
      <c r="C161" s="24"/>
      <c r="D161" s="20" t="s">
        <v>488</v>
      </c>
      <c r="E161" s="12" t="s">
        <v>10</v>
      </c>
      <c r="F161" s="40"/>
      <c r="G161" s="40">
        <v>0</v>
      </c>
      <c r="H161" s="40">
        <f t="shared" si="4"/>
        <v>0</v>
      </c>
    </row>
    <row r="162" spans="1:8" x14ac:dyDescent="0.2">
      <c r="A162" s="12" t="s">
        <v>526</v>
      </c>
      <c r="B162" s="5"/>
      <c r="C162" s="24"/>
      <c r="D162" s="20" t="s">
        <v>489</v>
      </c>
      <c r="E162" s="12" t="s">
        <v>10</v>
      </c>
      <c r="F162" s="40"/>
      <c r="G162" s="40">
        <v>0</v>
      </c>
      <c r="H162" s="40">
        <f t="shared" si="4"/>
        <v>0</v>
      </c>
    </row>
    <row r="163" spans="1:8" x14ac:dyDescent="0.2">
      <c r="A163" s="12" t="s">
        <v>527</v>
      </c>
      <c r="B163" s="5"/>
      <c r="C163" s="24"/>
      <c r="D163" s="20" t="s">
        <v>490</v>
      </c>
      <c r="E163" s="12" t="s">
        <v>10</v>
      </c>
      <c r="F163" s="40"/>
      <c r="G163" s="40">
        <v>0</v>
      </c>
      <c r="H163" s="40">
        <f t="shared" si="4"/>
        <v>0</v>
      </c>
    </row>
    <row r="164" spans="1:8" x14ac:dyDescent="0.2">
      <c r="A164" s="12" t="s">
        <v>528</v>
      </c>
      <c r="B164" s="5"/>
      <c r="C164" s="5" t="s">
        <v>266</v>
      </c>
      <c r="D164" s="22" t="s">
        <v>267</v>
      </c>
      <c r="E164" s="12" t="s">
        <v>10</v>
      </c>
      <c r="F164" s="40"/>
      <c r="G164" s="40">
        <v>0</v>
      </c>
      <c r="H164" s="40">
        <f t="shared" si="4"/>
        <v>0</v>
      </c>
    </row>
    <row r="165" spans="1:8" x14ac:dyDescent="0.2">
      <c r="A165" s="12" t="s">
        <v>529</v>
      </c>
      <c r="B165" s="5"/>
      <c r="C165" s="5"/>
      <c r="D165" s="20" t="s">
        <v>269</v>
      </c>
      <c r="E165" s="12" t="s">
        <v>10</v>
      </c>
      <c r="F165" s="40">
        <v>2</v>
      </c>
      <c r="G165" s="40">
        <v>20.68</v>
      </c>
      <c r="H165" s="40">
        <f t="shared" si="4"/>
        <v>41.36</v>
      </c>
    </row>
    <row r="166" spans="1:8" x14ac:dyDescent="0.2">
      <c r="A166" s="12" t="s">
        <v>530</v>
      </c>
      <c r="B166" s="5"/>
      <c r="C166" s="5"/>
      <c r="D166" s="22" t="s">
        <v>491</v>
      </c>
      <c r="E166" s="12" t="s">
        <v>10</v>
      </c>
      <c r="F166" s="40"/>
      <c r="G166" s="40">
        <v>0</v>
      </c>
      <c r="H166" s="40">
        <f t="shared" si="4"/>
        <v>0</v>
      </c>
    </row>
    <row r="167" spans="1:8" x14ac:dyDescent="0.2">
      <c r="A167" s="12" t="s">
        <v>531</v>
      </c>
      <c r="B167" s="5"/>
      <c r="C167" s="5"/>
      <c r="D167" s="22" t="s">
        <v>492</v>
      </c>
      <c r="E167" s="12" t="s">
        <v>10</v>
      </c>
      <c r="F167" s="40"/>
      <c r="G167" s="40">
        <v>0</v>
      </c>
      <c r="H167" s="40">
        <f t="shared" si="4"/>
        <v>0</v>
      </c>
    </row>
    <row r="168" spans="1:8" x14ac:dyDescent="0.2">
      <c r="A168" s="12" t="s">
        <v>532</v>
      </c>
      <c r="B168" s="5"/>
      <c r="C168" s="5"/>
      <c r="D168" s="22" t="s">
        <v>493</v>
      </c>
      <c r="E168" s="12" t="s">
        <v>10</v>
      </c>
      <c r="F168" s="40"/>
      <c r="G168" s="40">
        <v>0</v>
      </c>
      <c r="H168" s="40">
        <f t="shared" si="4"/>
        <v>0</v>
      </c>
    </row>
    <row r="169" spans="1:8" x14ac:dyDescent="0.2">
      <c r="A169" s="12" t="s">
        <v>533</v>
      </c>
      <c r="B169" s="5"/>
      <c r="C169" s="5"/>
      <c r="D169" s="20" t="s">
        <v>368</v>
      </c>
      <c r="E169" s="12" t="s">
        <v>10</v>
      </c>
      <c r="F169" s="40"/>
      <c r="G169" s="40">
        <v>0</v>
      </c>
      <c r="H169" s="40">
        <f t="shared" si="4"/>
        <v>0</v>
      </c>
    </row>
    <row r="170" spans="1:8" x14ac:dyDescent="0.2">
      <c r="A170" s="12" t="s">
        <v>534</v>
      </c>
      <c r="B170" s="5"/>
      <c r="C170" s="5"/>
      <c r="D170" s="20" t="s">
        <v>411</v>
      </c>
      <c r="E170" s="12" t="s">
        <v>10</v>
      </c>
      <c r="F170" s="40"/>
      <c r="G170" s="40">
        <v>0</v>
      </c>
      <c r="H170" s="40">
        <f t="shared" si="4"/>
        <v>0</v>
      </c>
    </row>
    <row r="171" spans="1:8" x14ac:dyDescent="0.2">
      <c r="A171" s="12" t="s">
        <v>535</v>
      </c>
      <c r="B171" s="5"/>
      <c r="C171" s="5"/>
      <c r="D171" s="20" t="s">
        <v>369</v>
      </c>
      <c r="E171" s="12" t="s">
        <v>10</v>
      </c>
      <c r="F171" s="40"/>
      <c r="G171" s="40">
        <v>0</v>
      </c>
      <c r="H171" s="40">
        <f t="shared" si="4"/>
        <v>0</v>
      </c>
    </row>
    <row r="172" spans="1:8" x14ac:dyDescent="0.2">
      <c r="A172" s="12" t="s">
        <v>536</v>
      </c>
      <c r="B172" s="5"/>
      <c r="C172" s="5" t="s">
        <v>270</v>
      </c>
      <c r="D172" s="22" t="s">
        <v>271</v>
      </c>
      <c r="E172" s="12" t="s">
        <v>10</v>
      </c>
      <c r="F172" s="40"/>
      <c r="G172" s="40">
        <v>0</v>
      </c>
      <c r="H172" s="40">
        <f t="shared" si="4"/>
        <v>0</v>
      </c>
    </row>
    <row r="173" spans="1:8" x14ac:dyDescent="0.2">
      <c r="A173" s="12" t="s">
        <v>537</v>
      </c>
      <c r="B173" s="5"/>
      <c r="C173" s="5"/>
      <c r="D173" s="20" t="s">
        <v>494</v>
      </c>
      <c r="E173" s="12" t="s">
        <v>10</v>
      </c>
      <c r="F173" s="40">
        <v>4</v>
      </c>
      <c r="G173" s="40">
        <v>259.77999999999997</v>
      </c>
      <c r="H173" s="40">
        <f t="shared" ref="H173:H204" si="5">+F173*G173</f>
        <v>1039.1199999999999</v>
      </c>
    </row>
    <row r="174" spans="1:8" x14ac:dyDescent="0.2">
      <c r="A174" s="12" t="s">
        <v>538</v>
      </c>
      <c r="B174" s="5"/>
      <c r="C174" s="5"/>
      <c r="D174" s="20" t="s">
        <v>272</v>
      </c>
      <c r="E174" s="12" t="s">
        <v>10</v>
      </c>
      <c r="F174" s="40">
        <v>2</v>
      </c>
      <c r="G174" s="40">
        <v>116.63</v>
      </c>
      <c r="H174" s="40">
        <f t="shared" si="5"/>
        <v>233.26</v>
      </c>
    </row>
    <row r="175" spans="1:8" x14ac:dyDescent="0.2">
      <c r="A175" s="12" t="s">
        <v>539</v>
      </c>
      <c r="B175" s="5"/>
      <c r="C175" s="5" t="s">
        <v>273</v>
      </c>
      <c r="D175" s="22" t="s">
        <v>274</v>
      </c>
      <c r="E175" s="12" t="s">
        <v>10</v>
      </c>
      <c r="F175" s="40"/>
      <c r="G175" s="40">
        <v>0</v>
      </c>
      <c r="H175" s="40">
        <f t="shared" si="5"/>
        <v>0</v>
      </c>
    </row>
    <row r="176" spans="1:8" x14ac:dyDescent="0.2">
      <c r="A176" s="12" t="s">
        <v>540</v>
      </c>
      <c r="B176" s="5"/>
      <c r="C176" s="5"/>
      <c r="D176" s="22" t="s">
        <v>495</v>
      </c>
      <c r="E176" s="12" t="s">
        <v>10</v>
      </c>
      <c r="F176" s="40"/>
      <c r="G176" s="40">
        <v>0</v>
      </c>
      <c r="H176" s="40">
        <f t="shared" si="5"/>
        <v>0</v>
      </c>
    </row>
    <row r="177" spans="1:8" x14ac:dyDescent="0.2">
      <c r="A177" s="12" t="s">
        <v>541</v>
      </c>
      <c r="B177" s="5"/>
      <c r="C177" s="5"/>
      <c r="D177" s="22" t="s">
        <v>496</v>
      </c>
      <c r="E177" s="12" t="s">
        <v>10</v>
      </c>
      <c r="F177" s="40"/>
      <c r="G177" s="40">
        <v>0</v>
      </c>
      <c r="H177" s="40">
        <f t="shared" si="5"/>
        <v>0</v>
      </c>
    </row>
    <row r="178" spans="1:8" x14ac:dyDescent="0.2">
      <c r="A178" s="12" t="s">
        <v>542</v>
      </c>
      <c r="B178" s="5"/>
      <c r="C178" s="24" t="s">
        <v>412</v>
      </c>
      <c r="D178" s="20" t="s">
        <v>413</v>
      </c>
      <c r="E178" s="12" t="s">
        <v>10</v>
      </c>
      <c r="F178" s="40"/>
      <c r="G178" s="40">
        <v>0</v>
      </c>
      <c r="H178" s="40">
        <f t="shared" si="5"/>
        <v>0</v>
      </c>
    </row>
    <row r="179" spans="1:8" x14ac:dyDescent="0.2">
      <c r="A179" s="12" t="s">
        <v>543</v>
      </c>
      <c r="B179" s="5"/>
      <c r="C179" s="5"/>
      <c r="D179" s="20" t="s">
        <v>414</v>
      </c>
      <c r="E179" s="12" t="s">
        <v>10</v>
      </c>
      <c r="F179" s="40">
        <v>4</v>
      </c>
      <c r="G179" s="40">
        <v>16.7</v>
      </c>
      <c r="H179" s="40">
        <f t="shared" si="5"/>
        <v>66.8</v>
      </c>
    </row>
    <row r="180" spans="1:8" x14ac:dyDescent="0.2">
      <c r="A180" s="12" t="s">
        <v>544</v>
      </c>
      <c r="B180" s="5"/>
      <c r="C180" s="24" t="s">
        <v>415</v>
      </c>
      <c r="D180" s="20" t="s">
        <v>416</v>
      </c>
      <c r="E180" s="12" t="s">
        <v>10</v>
      </c>
      <c r="F180" s="40">
        <v>2</v>
      </c>
      <c r="G180" s="40">
        <v>7.5</v>
      </c>
      <c r="H180" s="40">
        <f t="shared" si="5"/>
        <v>15</v>
      </c>
    </row>
    <row r="181" spans="1:8" x14ac:dyDescent="0.2">
      <c r="A181" s="12" t="s">
        <v>545</v>
      </c>
      <c r="B181" s="5"/>
      <c r="C181" s="24" t="s">
        <v>417</v>
      </c>
      <c r="D181" s="20" t="s">
        <v>418</v>
      </c>
      <c r="E181" s="12" t="s">
        <v>10</v>
      </c>
      <c r="F181" s="40"/>
      <c r="G181" s="40">
        <v>0</v>
      </c>
      <c r="H181" s="40">
        <f t="shared" si="5"/>
        <v>0</v>
      </c>
    </row>
    <row r="182" spans="1:8" x14ac:dyDescent="0.2">
      <c r="A182" s="12" t="s">
        <v>546</v>
      </c>
      <c r="B182" s="5"/>
      <c r="C182" s="24"/>
      <c r="D182" s="20" t="s">
        <v>497</v>
      </c>
      <c r="E182" s="12" t="s">
        <v>10</v>
      </c>
      <c r="F182" s="40">
        <v>4</v>
      </c>
      <c r="G182" s="40">
        <v>16.510000000000002</v>
      </c>
      <c r="H182" s="40">
        <f t="shared" si="5"/>
        <v>66.040000000000006</v>
      </c>
    </row>
    <row r="183" spans="1:8" x14ac:dyDescent="0.2">
      <c r="A183" s="12" t="s">
        <v>547</v>
      </c>
      <c r="B183" s="5"/>
      <c r="C183" s="24" t="s">
        <v>419</v>
      </c>
      <c r="D183" s="20" t="s">
        <v>420</v>
      </c>
      <c r="E183" s="12" t="s">
        <v>10</v>
      </c>
      <c r="F183" s="40">
        <v>2</v>
      </c>
      <c r="G183" s="40">
        <v>7.42</v>
      </c>
      <c r="H183" s="40">
        <f t="shared" si="5"/>
        <v>14.84</v>
      </c>
    </row>
    <row r="184" spans="1:8" x14ac:dyDescent="0.2">
      <c r="A184" s="12" t="s">
        <v>548</v>
      </c>
      <c r="B184" s="5"/>
      <c r="C184" s="5" t="s">
        <v>275</v>
      </c>
      <c r="D184" s="22" t="s">
        <v>276</v>
      </c>
      <c r="E184" s="12" t="s">
        <v>10</v>
      </c>
      <c r="F184" s="40"/>
      <c r="G184" s="40">
        <v>0</v>
      </c>
      <c r="H184" s="40">
        <f t="shared" si="5"/>
        <v>0</v>
      </c>
    </row>
    <row r="185" spans="1:8" x14ac:dyDescent="0.2">
      <c r="A185" s="12" t="s">
        <v>549</v>
      </c>
      <c r="B185" s="5"/>
      <c r="C185" s="5"/>
      <c r="D185" s="22" t="s">
        <v>498</v>
      </c>
      <c r="E185" s="12" t="s">
        <v>10</v>
      </c>
      <c r="F185" s="40"/>
      <c r="G185" s="40">
        <v>0</v>
      </c>
      <c r="H185" s="40">
        <f t="shared" si="5"/>
        <v>0</v>
      </c>
    </row>
    <row r="186" spans="1:8" x14ac:dyDescent="0.2">
      <c r="A186" s="12" t="s">
        <v>550</v>
      </c>
      <c r="B186" s="5"/>
      <c r="C186" s="5"/>
      <c r="D186" s="22" t="s">
        <v>277</v>
      </c>
      <c r="E186" s="12" t="s">
        <v>278</v>
      </c>
      <c r="F186" s="40"/>
      <c r="G186" s="40">
        <v>0</v>
      </c>
      <c r="H186" s="40">
        <f t="shared" si="5"/>
        <v>0</v>
      </c>
    </row>
    <row r="187" spans="1:8" x14ac:dyDescent="0.2">
      <c r="A187" s="12" t="s">
        <v>551</v>
      </c>
      <c r="B187" s="5"/>
      <c r="C187" s="5"/>
      <c r="D187" s="20" t="s">
        <v>279</v>
      </c>
      <c r="E187" s="12" t="s">
        <v>6</v>
      </c>
      <c r="F187" s="40"/>
      <c r="G187" s="40">
        <v>0</v>
      </c>
      <c r="H187" s="40">
        <f t="shared" si="5"/>
        <v>0</v>
      </c>
    </row>
    <row r="188" spans="1:8" ht="25.5" x14ac:dyDescent="0.2">
      <c r="A188" s="12" t="s">
        <v>552</v>
      </c>
      <c r="B188" s="5"/>
      <c r="C188" s="5"/>
      <c r="D188" s="20" t="s">
        <v>280</v>
      </c>
      <c r="E188" s="12" t="s">
        <v>185</v>
      </c>
      <c r="F188" s="40"/>
      <c r="G188" s="40">
        <v>0</v>
      </c>
      <c r="H188" s="40">
        <f t="shared" si="5"/>
        <v>0</v>
      </c>
    </row>
    <row r="189" spans="1:8" x14ac:dyDescent="0.2">
      <c r="A189" s="12" t="s">
        <v>553</v>
      </c>
      <c r="B189" s="5"/>
      <c r="C189" s="5" t="s">
        <v>281</v>
      </c>
      <c r="D189" s="20" t="s">
        <v>282</v>
      </c>
      <c r="E189" s="12" t="s">
        <v>10</v>
      </c>
      <c r="F189" s="40"/>
      <c r="G189" s="40">
        <v>0</v>
      </c>
      <c r="H189" s="40">
        <f t="shared" si="5"/>
        <v>0</v>
      </c>
    </row>
    <row r="190" spans="1:8" x14ac:dyDescent="0.2">
      <c r="A190" s="12" t="s">
        <v>554</v>
      </c>
      <c r="B190" s="5"/>
      <c r="C190" s="5"/>
      <c r="D190" s="20" t="s">
        <v>499</v>
      </c>
      <c r="E190" s="12" t="s">
        <v>10</v>
      </c>
      <c r="F190" s="40">
        <v>71</v>
      </c>
      <c r="G190" s="40">
        <v>8.77</v>
      </c>
      <c r="H190" s="40">
        <f t="shared" si="5"/>
        <v>622.66999999999996</v>
      </c>
    </row>
    <row r="191" spans="1:8" x14ac:dyDescent="0.2">
      <c r="A191" s="12" t="s">
        <v>555</v>
      </c>
      <c r="B191" s="5"/>
      <c r="C191" s="5"/>
      <c r="D191" s="20" t="s">
        <v>500</v>
      </c>
      <c r="E191" s="12" t="s">
        <v>10</v>
      </c>
      <c r="F191" s="40"/>
      <c r="G191" s="40">
        <v>0</v>
      </c>
      <c r="H191" s="40">
        <f t="shared" si="5"/>
        <v>0</v>
      </c>
    </row>
    <row r="192" spans="1:8" x14ac:dyDescent="0.2">
      <c r="A192" s="12" t="s">
        <v>556</v>
      </c>
      <c r="B192" s="5"/>
      <c r="C192" s="5"/>
      <c r="D192" s="20" t="s">
        <v>501</v>
      </c>
      <c r="E192" s="12" t="s">
        <v>185</v>
      </c>
      <c r="F192" s="40"/>
      <c r="G192" s="40">
        <v>0</v>
      </c>
      <c r="H192" s="40">
        <f t="shared" si="5"/>
        <v>0</v>
      </c>
    </row>
    <row r="193" spans="1:8" x14ac:dyDescent="0.2">
      <c r="A193" s="12" t="s">
        <v>557</v>
      </c>
      <c r="B193" s="5"/>
      <c r="C193" s="5"/>
      <c r="D193" s="20" t="s">
        <v>502</v>
      </c>
      <c r="E193" s="12" t="s">
        <v>185</v>
      </c>
      <c r="F193" s="40">
        <v>1</v>
      </c>
      <c r="G193" s="40">
        <v>93.22</v>
      </c>
      <c r="H193" s="40">
        <f t="shared" si="5"/>
        <v>93.22</v>
      </c>
    </row>
    <row r="194" spans="1:8" x14ac:dyDescent="0.2">
      <c r="A194" s="12" t="s">
        <v>558</v>
      </c>
      <c r="B194" s="5"/>
      <c r="C194" s="5" t="s">
        <v>284</v>
      </c>
      <c r="D194" s="22" t="s">
        <v>285</v>
      </c>
      <c r="E194" s="12" t="s">
        <v>10</v>
      </c>
      <c r="F194" s="40"/>
      <c r="G194" s="40">
        <v>0</v>
      </c>
      <c r="H194" s="40">
        <f t="shared" si="5"/>
        <v>0</v>
      </c>
    </row>
    <row r="195" spans="1:8" x14ac:dyDescent="0.2">
      <c r="A195" s="12" t="s">
        <v>559</v>
      </c>
      <c r="B195" s="5"/>
      <c r="C195" s="25">
        <v>6</v>
      </c>
      <c r="D195" s="20" t="s">
        <v>421</v>
      </c>
      <c r="E195" s="12" t="s">
        <v>10</v>
      </c>
      <c r="F195" s="40"/>
      <c r="G195" s="40">
        <v>0</v>
      </c>
      <c r="H195" s="40">
        <f t="shared" si="5"/>
        <v>0</v>
      </c>
    </row>
    <row r="196" spans="1:8" x14ac:dyDescent="0.2">
      <c r="A196" s="12" t="s">
        <v>560</v>
      </c>
      <c r="B196" s="5"/>
      <c r="C196" s="5"/>
      <c r="D196" s="20" t="s">
        <v>422</v>
      </c>
      <c r="E196" s="12" t="s">
        <v>10</v>
      </c>
      <c r="F196" s="40"/>
      <c r="G196" s="40">
        <v>0</v>
      </c>
      <c r="H196" s="40">
        <f t="shared" si="5"/>
        <v>0</v>
      </c>
    </row>
    <row r="197" spans="1:8" x14ac:dyDescent="0.2">
      <c r="A197" s="12" t="s">
        <v>561</v>
      </c>
      <c r="B197" s="5"/>
      <c r="C197" s="5"/>
      <c r="D197" s="20" t="s">
        <v>503</v>
      </c>
      <c r="E197" s="12" t="s">
        <v>10</v>
      </c>
      <c r="F197" s="40">
        <v>1</v>
      </c>
      <c r="G197" s="40">
        <v>13.85</v>
      </c>
      <c r="H197" s="40">
        <f t="shared" si="5"/>
        <v>13.85</v>
      </c>
    </row>
    <row r="198" spans="1:8" ht="25.5" x14ac:dyDescent="0.2">
      <c r="A198" s="12" t="s">
        <v>562</v>
      </c>
      <c r="B198" s="5"/>
      <c r="C198" s="5" t="s">
        <v>283</v>
      </c>
      <c r="D198" s="20" t="s">
        <v>286</v>
      </c>
      <c r="E198" s="12" t="s">
        <v>10</v>
      </c>
      <c r="F198" s="40"/>
      <c r="G198" s="40">
        <v>0</v>
      </c>
      <c r="H198" s="40">
        <f t="shared" si="5"/>
        <v>0</v>
      </c>
    </row>
    <row r="199" spans="1:8" ht="25.5" x14ac:dyDescent="0.2">
      <c r="A199" s="12" t="s">
        <v>563</v>
      </c>
      <c r="B199" s="5"/>
      <c r="C199" s="5" t="s">
        <v>287</v>
      </c>
      <c r="D199" s="22" t="s">
        <v>288</v>
      </c>
      <c r="E199" s="12" t="s">
        <v>10</v>
      </c>
      <c r="F199" s="40"/>
      <c r="G199" s="40">
        <v>0</v>
      </c>
      <c r="H199" s="40">
        <f t="shared" si="5"/>
        <v>0</v>
      </c>
    </row>
    <row r="200" spans="1:8" ht="25.5" x14ac:dyDescent="0.2">
      <c r="A200" s="12" t="s">
        <v>564</v>
      </c>
      <c r="B200" s="5"/>
      <c r="C200" s="5" t="s">
        <v>289</v>
      </c>
      <c r="D200" s="22" t="s">
        <v>290</v>
      </c>
      <c r="E200" s="12" t="s">
        <v>10</v>
      </c>
      <c r="F200" s="40"/>
      <c r="G200" s="40">
        <v>0</v>
      </c>
      <c r="H200" s="40">
        <f t="shared" si="5"/>
        <v>0</v>
      </c>
    </row>
    <row r="201" spans="1:8" ht="25.5" x14ac:dyDescent="0.2">
      <c r="A201" s="12" t="s">
        <v>565</v>
      </c>
      <c r="B201" s="5"/>
      <c r="C201" s="5" t="s">
        <v>291</v>
      </c>
      <c r="D201" s="22" t="s">
        <v>292</v>
      </c>
      <c r="E201" s="12" t="s">
        <v>10</v>
      </c>
      <c r="F201" s="40"/>
      <c r="G201" s="40">
        <v>0</v>
      </c>
      <c r="H201" s="40">
        <f t="shared" si="5"/>
        <v>0</v>
      </c>
    </row>
    <row r="202" spans="1:8" ht="25.5" x14ac:dyDescent="0.2">
      <c r="A202" s="12" t="s">
        <v>566</v>
      </c>
      <c r="B202" s="5"/>
      <c r="C202" s="5"/>
      <c r="D202" s="20" t="s">
        <v>423</v>
      </c>
      <c r="E202" s="12" t="s">
        <v>424</v>
      </c>
      <c r="F202" s="40"/>
      <c r="G202" s="40">
        <v>0</v>
      </c>
      <c r="H202" s="40">
        <f t="shared" si="5"/>
        <v>0</v>
      </c>
    </row>
    <row r="203" spans="1:8" x14ac:dyDescent="0.2">
      <c r="A203" s="12" t="s">
        <v>567</v>
      </c>
      <c r="B203" s="5"/>
      <c r="C203" s="5"/>
      <c r="D203" s="20" t="s">
        <v>425</v>
      </c>
      <c r="E203" s="12" t="s">
        <v>10</v>
      </c>
      <c r="F203" s="40"/>
      <c r="G203" s="40">
        <v>0</v>
      </c>
      <c r="H203" s="40">
        <f t="shared" si="5"/>
        <v>0</v>
      </c>
    </row>
    <row r="204" spans="1:8" ht="25.5" x14ac:dyDescent="0.2">
      <c r="A204" s="12" t="s">
        <v>568</v>
      </c>
      <c r="B204" s="5"/>
      <c r="C204" s="5"/>
      <c r="D204" s="20" t="s">
        <v>426</v>
      </c>
      <c r="E204" s="12"/>
      <c r="F204" s="40"/>
      <c r="G204" s="40">
        <v>0</v>
      </c>
      <c r="H204" s="40">
        <f t="shared" si="5"/>
        <v>0</v>
      </c>
    </row>
    <row r="205" spans="1:8" x14ac:dyDescent="0.2">
      <c r="A205" s="12"/>
      <c r="B205" s="5"/>
      <c r="C205" s="5"/>
      <c r="D205" s="20"/>
      <c r="E205" s="12"/>
      <c r="F205" s="40"/>
      <c r="G205" s="40">
        <v>0</v>
      </c>
      <c r="H205" s="40"/>
    </row>
    <row r="206" spans="1:8" x14ac:dyDescent="0.2">
      <c r="A206" s="63" t="s">
        <v>293</v>
      </c>
      <c r="B206" s="63"/>
      <c r="C206" s="63"/>
      <c r="D206" s="63"/>
      <c r="E206" s="63"/>
      <c r="F206" s="63"/>
      <c r="G206" s="63"/>
      <c r="H206" s="37">
        <f>SUM(H108:H204)</f>
        <v>7604.74</v>
      </c>
    </row>
    <row r="207" spans="1:8" x14ac:dyDescent="0.2">
      <c r="A207" s="77" t="s">
        <v>365</v>
      </c>
      <c r="B207" s="77"/>
      <c r="C207" s="77"/>
      <c r="D207" s="77"/>
      <c r="E207" s="77"/>
      <c r="F207" s="77"/>
      <c r="G207" s="77"/>
      <c r="H207" s="77"/>
    </row>
    <row r="208" spans="1:8" x14ac:dyDescent="0.2">
      <c r="A208" s="3" t="s">
        <v>337</v>
      </c>
      <c r="B208" s="6"/>
      <c r="C208" s="6" t="s">
        <v>298</v>
      </c>
      <c r="D208" s="7" t="s">
        <v>299</v>
      </c>
      <c r="E208" s="3" t="s">
        <v>10</v>
      </c>
      <c r="F208" s="40">
        <v>2383</v>
      </c>
      <c r="G208" s="40">
        <v>27.1</v>
      </c>
      <c r="H208" s="40">
        <f>+F208*G208</f>
        <v>64579.3</v>
      </c>
    </row>
    <row r="209" spans="1:8" ht="25.5" x14ac:dyDescent="0.2">
      <c r="A209" s="3" t="s">
        <v>338</v>
      </c>
      <c r="B209" s="6"/>
      <c r="C209" s="6" t="s">
        <v>300</v>
      </c>
      <c r="D209" s="7" t="s">
        <v>301</v>
      </c>
      <c r="E209" s="3" t="s">
        <v>10</v>
      </c>
      <c r="F209" s="40">
        <v>265</v>
      </c>
      <c r="G209" s="40">
        <v>27.1</v>
      </c>
      <c r="H209" s="40">
        <f t="shared" ref="H209:H240" si="6">+F209*G209</f>
        <v>7181.5</v>
      </c>
    </row>
    <row r="210" spans="1:8" ht="25.5" x14ac:dyDescent="0.2">
      <c r="A210" s="3" t="s">
        <v>339</v>
      </c>
      <c r="B210" s="6"/>
      <c r="C210" s="6" t="s">
        <v>302</v>
      </c>
      <c r="D210" s="7" t="s">
        <v>303</v>
      </c>
      <c r="E210" s="3" t="s">
        <v>10</v>
      </c>
      <c r="F210" s="40">
        <v>3</v>
      </c>
      <c r="G210" s="40">
        <v>38.72</v>
      </c>
      <c r="H210" s="40">
        <f t="shared" si="6"/>
        <v>116.16</v>
      </c>
    </row>
    <row r="211" spans="1:8" ht="25.5" x14ac:dyDescent="0.2">
      <c r="A211" s="3" t="s">
        <v>340</v>
      </c>
      <c r="B211" s="6"/>
      <c r="C211" s="5"/>
      <c r="D211" s="20" t="s">
        <v>427</v>
      </c>
      <c r="E211" s="3" t="s">
        <v>10</v>
      </c>
      <c r="F211" s="40"/>
      <c r="G211" s="40"/>
      <c r="H211" s="40">
        <f t="shared" si="6"/>
        <v>0</v>
      </c>
    </row>
    <row r="212" spans="1:8" ht="25.5" x14ac:dyDescent="0.2">
      <c r="A212" s="3" t="s">
        <v>341</v>
      </c>
      <c r="B212" s="6"/>
      <c r="C212" s="6"/>
      <c r="D212" s="20" t="s">
        <v>428</v>
      </c>
      <c r="E212" s="3" t="s">
        <v>10</v>
      </c>
      <c r="F212" s="40">
        <v>6</v>
      </c>
      <c r="G212" s="40">
        <v>19.36</v>
      </c>
      <c r="H212" s="40">
        <f t="shared" si="6"/>
        <v>116.16</v>
      </c>
    </row>
    <row r="213" spans="1:8" ht="25.5" x14ac:dyDescent="0.2">
      <c r="A213" s="3" t="s">
        <v>342</v>
      </c>
      <c r="B213" s="6"/>
      <c r="C213" s="26" t="s">
        <v>429</v>
      </c>
      <c r="D213" s="27" t="s">
        <v>430</v>
      </c>
      <c r="E213" s="28" t="s">
        <v>10</v>
      </c>
      <c r="F213" s="40"/>
      <c r="G213" s="43"/>
      <c r="H213" s="40">
        <f t="shared" si="6"/>
        <v>0</v>
      </c>
    </row>
    <row r="214" spans="1:8" ht="25.5" x14ac:dyDescent="0.2">
      <c r="A214" s="3" t="s">
        <v>343</v>
      </c>
      <c r="B214" s="6"/>
      <c r="C214" s="26" t="s">
        <v>431</v>
      </c>
      <c r="D214" s="27" t="s">
        <v>432</v>
      </c>
      <c r="E214" s="28" t="s">
        <v>10</v>
      </c>
      <c r="F214" s="40"/>
      <c r="G214" s="43"/>
      <c r="H214" s="40">
        <f t="shared" si="6"/>
        <v>0</v>
      </c>
    </row>
    <row r="215" spans="1:8" x14ac:dyDescent="0.2">
      <c r="A215" s="3" t="s">
        <v>344</v>
      </c>
      <c r="B215" s="6"/>
      <c r="C215" s="6" t="s">
        <v>433</v>
      </c>
      <c r="D215" s="22" t="s">
        <v>434</v>
      </c>
      <c r="E215" s="3" t="s">
        <v>10</v>
      </c>
      <c r="F215" s="40"/>
      <c r="G215" s="40"/>
      <c r="H215" s="40">
        <f t="shared" si="6"/>
        <v>0</v>
      </c>
    </row>
    <row r="216" spans="1:8" x14ac:dyDescent="0.2">
      <c r="A216" s="3" t="s">
        <v>345</v>
      </c>
      <c r="B216" s="6"/>
      <c r="C216" s="6" t="s">
        <v>435</v>
      </c>
      <c r="D216" s="22" t="s">
        <v>436</v>
      </c>
      <c r="E216" s="3" t="s">
        <v>10</v>
      </c>
      <c r="F216" s="40"/>
      <c r="G216" s="40"/>
      <c r="H216" s="40">
        <f t="shared" si="6"/>
        <v>0</v>
      </c>
    </row>
    <row r="217" spans="1:8" ht="25.5" x14ac:dyDescent="0.2">
      <c r="A217" s="3" t="s">
        <v>346</v>
      </c>
      <c r="B217" s="6"/>
      <c r="C217" s="24"/>
      <c r="D217" s="22" t="s">
        <v>437</v>
      </c>
      <c r="E217" s="3" t="s">
        <v>10</v>
      </c>
      <c r="F217" s="40"/>
      <c r="G217" s="40"/>
      <c r="H217" s="40">
        <f t="shared" si="6"/>
        <v>0</v>
      </c>
    </row>
    <row r="218" spans="1:8" ht="25.5" x14ac:dyDescent="0.2">
      <c r="A218" s="3" t="s">
        <v>347</v>
      </c>
      <c r="B218" s="6"/>
      <c r="C218" s="24"/>
      <c r="D218" s="22" t="s">
        <v>438</v>
      </c>
      <c r="E218" s="3" t="s">
        <v>10</v>
      </c>
      <c r="F218" s="40"/>
      <c r="G218" s="40"/>
      <c r="H218" s="40">
        <f t="shared" si="6"/>
        <v>0</v>
      </c>
    </row>
    <row r="219" spans="1:8" ht="38.25" x14ac:dyDescent="0.2">
      <c r="A219" s="3" t="s">
        <v>348</v>
      </c>
      <c r="B219" s="6"/>
      <c r="C219" s="6" t="s">
        <v>309</v>
      </c>
      <c r="D219" s="22" t="s">
        <v>308</v>
      </c>
      <c r="E219" s="3" t="s">
        <v>10</v>
      </c>
      <c r="F219" s="40">
        <v>6</v>
      </c>
      <c r="G219" s="40">
        <v>21.04</v>
      </c>
      <c r="H219" s="40">
        <f t="shared" si="6"/>
        <v>126.24</v>
      </c>
    </row>
    <row r="220" spans="1:8" ht="25.5" x14ac:dyDescent="0.2">
      <c r="A220" s="3" t="s">
        <v>349</v>
      </c>
      <c r="B220" s="6"/>
      <c r="C220" s="6" t="s">
        <v>304</v>
      </c>
      <c r="D220" s="22" t="s">
        <v>305</v>
      </c>
      <c r="E220" s="3" t="s">
        <v>10</v>
      </c>
      <c r="F220" s="40"/>
      <c r="G220" s="40"/>
      <c r="H220" s="40">
        <f t="shared" si="6"/>
        <v>0</v>
      </c>
    </row>
    <row r="221" spans="1:8" ht="25.5" x14ac:dyDescent="0.2">
      <c r="A221" s="3" t="s">
        <v>350</v>
      </c>
      <c r="B221" s="6"/>
      <c r="C221" s="6" t="s">
        <v>306</v>
      </c>
      <c r="D221" s="22" t="s">
        <v>307</v>
      </c>
      <c r="E221" s="3" t="s">
        <v>10</v>
      </c>
      <c r="F221" s="40">
        <v>63</v>
      </c>
      <c r="G221" s="40">
        <v>22.59</v>
      </c>
      <c r="H221" s="40">
        <f t="shared" si="6"/>
        <v>1423.17</v>
      </c>
    </row>
    <row r="222" spans="1:8" ht="25.5" x14ac:dyDescent="0.2">
      <c r="A222" s="3" t="s">
        <v>351</v>
      </c>
      <c r="B222" s="6"/>
      <c r="C222" s="17" t="s">
        <v>439</v>
      </c>
      <c r="D222" s="29" t="s">
        <v>440</v>
      </c>
      <c r="E222" s="3" t="s">
        <v>10</v>
      </c>
      <c r="F222" s="40">
        <v>6</v>
      </c>
      <c r="G222" s="43">
        <v>21.04</v>
      </c>
      <c r="H222" s="40">
        <f t="shared" si="6"/>
        <v>126.24</v>
      </c>
    </row>
    <row r="223" spans="1:8" ht="25.5" x14ac:dyDescent="0.2">
      <c r="A223" s="3" t="s">
        <v>352</v>
      </c>
      <c r="B223" s="6"/>
      <c r="C223" s="17" t="s">
        <v>441</v>
      </c>
      <c r="D223" s="30" t="s">
        <v>442</v>
      </c>
      <c r="E223" s="3" t="s">
        <v>10</v>
      </c>
      <c r="F223" s="40">
        <v>6</v>
      </c>
      <c r="G223" s="43">
        <v>26.29</v>
      </c>
      <c r="H223" s="40">
        <f t="shared" si="6"/>
        <v>157.74</v>
      </c>
    </row>
    <row r="224" spans="1:8" x14ac:dyDescent="0.2">
      <c r="A224" s="3" t="s">
        <v>353</v>
      </c>
      <c r="B224" s="6"/>
      <c r="C224" s="6" t="s">
        <v>294</v>
      </c>
      <c r="D224" s="22" t="s">
        <v>295</v>
      </c>
      <c r="E224" s="3" t="s">
        <v>10</v>
      </c>
      <c r="F224" s="40">
        <v>6</v>
      </c>
      <c r="G224" s="40">
        <v>16.940000000000001</v>
      </c>
      <c r="H224" s="40">
        <f t="shared" si="6"/>
        <v>101.64000000000001</v>
      </c>
    </row>
    <row r="225" spans="1:8" ht="25.5" x14ac:dyDescent="0.2">
      <c r="A225" s="3" t="s">
        <v>354</v>
      </c>
      <c r="B225" s="6"/>
      <c r="C225" s="6" t="s">
        <v>296</v>
      </c>
      <c r="D225" s="22" t="s">
        <v>297</v>
      </c>
      <c r="E225" s="3" t="s">
        <v>10</v>
      </c>
      <c r="F225" s="40">
        <v>1890</v>
      </c>
      <c r="G225" s="43">
        <v>27.1</v>
      </c>
      <c r="H225" s="40">
        <f>+F225*G225</f>
        <v>51219</v>
      </c>
    </row>
    <row r="226" spans="1:8" x14ac:dyDescent="0.2">
      <c r="A226" s="3" t="s">
        <v>355</v>
      </c>
      <c r="B226" s="6"/>
      <c r="C226" s="6" t="s">
        <v>310</v>
      </c>
      <c r="D226" s="22" t="s">
        <v>311</v>
      </c>
      <c r="E226" s="3" t="s">
        <v>10</v>
      </c>
      <c r="F226" s="40"/>
      <c r="G226" s="40"/>
      <c r="H226" s="40">
        <f t="shared" si="6"/>
        <v>0</v>
      </c>
    </row>
    <row r="227" spans="1:8" x14ac:dyDescent="0.2">
      <c r="A227" s="3" t="s">
        <v>356</v>
      </c>
      <c r="B227" s="6"/>
      <c r="C227" s="6"/>
      <c r="D227" s="20" t="s">
        <v>443</v>
      </c>
      <c r="E227" s="3" t="s">
        <v>10</v>
      </c>
      <c r="F227" s="40">
        <v>190</v>
      </c>
      <c r="G227" s="40">
        <v>10.29</v>
      </c>
      <c r="H227" s="40">
        <f t="shared" si="6"/>
        <v>1955.1</v>
      </c>
    </row>
    <row r="228" spans="1:8" x14ac:dyDescent="0.2">
      <c r="A228" s="3" t="s">
        <v>569</v>
      </c>
      <c r="B228" s="6"/>
      <c r="C228" s="6" t="s">
        <v>312</v>
      </c>
      <c r="D228" s="22" t="s">
        <v>313</v>
      </c>
      <c r="E228" s="3" t="s">
        <v>10</v>
      </c>
      <c r="F228" s="40">
        <v>264</v>
      </c>
      <c r="G228" s="43">
        <v>17.52</v>
      </c>
      <c r="H228" s="40">
        <f t="shared" si="6"/>
        <v>4625.28</v>
      </c>
    </row>
    <row r="229" spans="1:8" ht="25.5" x14ac:dyDescent="0.2">
      <c r="A229" s="3" t="s">
        <v>570</v>
      </c>
      <c r="B229" s="6"/>
      <c r="C229" s="6" t="s">
        <v>314</v>
      </c>
      <c r="D229" s="22" t="s">
        <v>315</v>
      </c>
      <c r="E229" s="3" t="s">
        <v>10</v>
      </c>
      <c r="F229" s="40">
        <v>265</v>
      </c>
      <c r="G229" s="40">
        <v>8.42</v>
      </c>
      <c r="H229" s="40">
        <f t="shared" si="6"/>
        <v>2231.3000000000002</v>
      </c>
    </row>
    <row r="230" spans="1:8" ht="25.5" x14ac:dyDescent="0.2">
      <c r="A230" s="3" t="s">
        <v>571</v>
      </c>
      <c r="B230" s="6"/>
      <c r="C230" s="6" t="s">
        <v>316</v>
      </c>
      <c r="D230" s="22" t="s">
        <v>317</v>
      </c>
      <c r="E230" s="10" t="s">
        <v>6</v>
      </c>
      <c r="F230" s="40">
        <v>3</v>
      </c>
      <c r="G230" s="40">
        <v>6.79</v>
      </c>
      <c r="H230" s="40">
        <f t="shared" si="6"/>
        <v>20.37</v>
      </c>
    </row>
    <row r="231" spans="1:8" ht="25.5" x14ac:dyDescent="0.2">
      <c r="A231" s="3" t="s">
        <v>572</v>
      </c>
      <c r="B231" s="6"/>
      <c r="C231" s="17" t="s">
        <v>444</v>
      </c>
      <c r="D231" s="20" t="s">
        <v>445</v>
      </c>
      <c r="E231" s="3" t="s">
        <v>6</v>
      </c>
      <c r="F231" s="40">
        <v>63</v>
      </c>
      <c r="G231" s="40">
        <v>1.36</v>
      </c>
      <c r="H231" s="40">
        <f t="shared" si="6"/>
        <v>85.68</v>
      </c>
    </row>
    <row r="232" spans="1:8" x14ac:dyDescent="0.2">
      <c r="A232" s="3" t="s">
        <v>573</v>
      </c>
      <c r="B232" s="6"/>
      <c r="C232" s="6" t="s">
        <v>318</v>
      </c>
      <c r="D232" s="22" t="s">
        <v>319</v>
      </c>
      <c r="E232" s="10" t="s">
        <v>6</v>
      </c>
      <c r="F232" s="40"/>
      <c r="G232" s="40"/>
      <c r="H232" s="40">
        <f t="shared" si="6"/>
        <v>0</v>
      </c>
    </row>
    <row r="233" spans="1:8" x14ac:dyDescent="0.2">
      <c r="A233" s="3" t="s">
        <v>574</v>
      </c>
      <c r="B233" s="6"/>
      <c r="C233" s="6" t="s">
        <v>320</v>
      </c>
      <c r="D233" s="22" t="s">
        <v>321</v>
      </c>
      <c r="E233" s="10" t="s">
        <v>6</v>
      </c>
      <c r="F233" s="40">
        <v>3</v>
      </c>
      <c r="G233" s="40">
        <v>5.13</v>
      </c>
      <c r="H233" s="40">
        <f t="shared" si="6"/>
        <v>15.39</v>
      </c>
    </row>
    <row r="234" spans="1:8" x14ac:dyDescent="0.2">
      <c r="A234" s="3" t="s">
        <v>575</v>
      </c>
      <c r="B234" s="6"/>
      <c r="C234" s="6" t="s">
        <v>322</v>
      </c>
      <c r="D234" s="22" t="s">
        <v>323</v>
      </c>
      <c r="E234" s="3" t="s">
        <v>10</v>
      </c>
      <c r="F234" s="40">
        <v>37</v>
      </c>
      <c r="G234" s="40">
        <v>2.08</v>
      </c>
      <c r="H234" s="40">
        <f t="shared" si="6"/>
        <v>76.960000000000008</v>
      </c>
    </row>
    <row r="235" spans="1:8" ht="25.5" x14ac:dyDescent="0.2">
      <c r="A235" s="3" t="s">
        <v>576</v>
      </c>
      <c r="B235" s="6"/>
      <c r="C235" s="6" t="s">
        <v>324</v>
      </c>
      <c r="D235" s="20" t="s">
        <v>325</v>
      </c>
      <c r="E235" s="3" t="s">
        <v>10</v>
      </c>
      <c r="F235" s="40">
        <v>37</v>
      </c>
      <c r="G235" s="40">
        <v>4.68</v>
      </c>
      <c r="H235" s="40">
        <f t="shared" si="6"/>
        <v>173.16</v>
      </c>
    </row>
    <row r="236" spans="1:8" ht="25.5" x14ac:dyDescent="0.2">
      <c r="A236" s="3" t="s">
        <v>577</v>
      </c>
      <c r="B236" s="5"/>
      <c r="C236" s="5" t="s">
        <v>326</v>
      </c>
      <c r="D236" s="22" t="s">
        <v>327</v>
      </c>
      <c r="E236" s="12" t="s">
        <v>10</v>
      </c>
      <c r="F236" s="40">
        <v>13</v>
      </c>
      <c r="G236" s="40">
        <v>0.39</v>
      </c>
      <c r="H236" s="40">
        <f t="shared" si="6"/>
        <v>5.07</v>
      </c>
    </row>
    <row r="237" spans="1:8" ht="25.5" x14ac:dyDescent="0.2">
      <c r="A237" s="3" t="s">
        <v>578</v>
      </c>
      <c r="B237" s="6"/>
      <c r="C237" s="6" t="s">
        <v>328</v>
      </c>
      <c r="D237" s="22" t="s">
        <v>329</v>
      </c>
      <c r="E237" s="3" t="s">
        <v>10</v>
      </c>
      <c r="F237" s="40">
        <v>13</v>
      </c>
      <c r="G237" s="40">
        <v>0.67</v>
      </c>
      <c r="H237" s="40">
        <f t="shared" si="6"/>
        <v>8.7100000000000009</v>
      </c>
    </row>
    <row r="238" spans="1:8" ht="25.5" x14ac:dyDescent="0.2">
      <c r="A238" s="3" t="s">
        <v>579</v>
      </c>
      <c r="B238" s="6"/>
      <c r="C238" s="17" t="s">
        <v>446</v>
      </c>
      <c r="D238" s="20" t="s">
        <v>447</v>
      </c>
      <c r="E238" s="3" t="s">
        <v>10</v>
      </c>
      <c r="F238" s="40">
        <v>2</v>
      </c>
      <c r="G238" s="40">
        <v>11.07</v>
      </c>
      <c r="H238" s="40">
        <f t="shared" si="6"/>
        <v>22.14</v>
      </c>
    </row>
    <row r="239" spans="1:8" ht="25.5" x14ac:dyDescent="0.2">
      <c r="A239" s="3" t="s">
        <v>580</v>
      </c>
      <c r="B239" s="6"/>
      <c r="C239" s="6" t="s">
        <v>330</v>
      </c>
      <c r="D239" s="20" t="s">
        <v>331</v>
      </c>
      <c r="E239" s="3" t="s">
        <v>10</v>
      </c>
      <c r="F239" s="40">
        <v>1903</v>
      </c>
      <c r="G239" s="40">
        <v>1.05</v>
      </c>
      <c r="H239" s="40">
        <f t="shared" si="6"/>
        <v>1998.15</v>
      </c>
    </row>
    <row r="240" spans="1:8" ht="38.25" x14ac:dyDescent="0.2">
      <c r="A240" s="3" t="s">
        <v>581</v>
      </c>
      <c r="B240" s="6"/>
      <c r="C240" s="6" t="s">
        <v>332</v>
      </c>
      <c r="D240" s="22" t="s">
        <v>333</v>
      </c>
      <c r="E240" s="3" t="s">
        <v>10</v>
      </c>
      <c r="F240" s="40">
        <v>529</v>
      </c>
      <c r="G240" s="40">
        <v>4.28</v>
      </c>
      <c r="H240" s="40">
        <f t="shared" si="6"/>
        <v>2264.1200000000003</v>
      </c>
    </row>
    <row r="241" spans="1:8" x14ac:dyDescent="0.2">
      <c r="A241" s="63" t="s">
        <v>334</v>
      </c>
      <c r="B241" s="63"/>
      <c r="C241" s="63"/>
      <c r="D241" s="63"/>
      <c r="E241" s="63"/>
      <c r="F241" s="63"/>
      <c r="G241" s="63"/>
      <c r="H241" s="44">
        <f>SUM(H208:H240)</f>
        <v>138628.58000000002</v>
      </c>
    </row>
    <row r="242" spans="1:8" x14ac:dyDescent="0.2">
      <c r="A242" s="8"/>
      <c r="B242" s="8"/>
      <c r="C242" s="8"/>
      <c r="D242" s="18"/>
      <c r="E242" s="11"/>
      <c r="F242" s="46"/>
      <c r="G242" s="46"/>
      <c r="H242" s="46"/>
    </row>
    <row r="243" spans="1:8" x14ac:dyDescent="0.2">
      <c r="A243" s="63" t="s">
        <v>335</v>
      </c>
      <c r="B243" s="63"/>
      <c r="C243" s="63"/>
      <c r="D243" s="63"/>
      <c r="E243" s="63"/>
      <c r="F243" s="63"/>
      <c r="G243" s="63"/>
      <c r="H243" s="37">
        <f>+H75+H105+H206+H241</f>
        <v>351679.97800000006</v>
      </c>
    </row>
  </sheetData>
  <sortState ref="B77:H104">
    <sortCondition ref="D77:D104"/>
  </sortState>
  <mergeCells count="18">
    <mergeCell ref="A241:G241"/>
    <mergeCell ref="A243:G243"/>
    <mergeCell ref="A106:H106"/>
    <mergeCell ref="A107:H107"/>
    <mergeCell ref="A206:G206"/>
    <mergeCell ref="A207:H207"/>
    <mergeCell ref="A1:H1"/>
    <mergeCell ref="B3:C3"/>
    <mergeCell ref="G3:H3"/>
    <mergeCell ref="A3:A4"/>
    <mergeCell ref="D3:D4"/>
    <mergeCell ref="E3:E4"/>
    <mergeCell ref="F3:F4"/>
    <mergeCell ref="A75:G75"/>
    <mergeCell ref="A105:G105"/>
    <mergeCell ref="A5:H5"/>
    <mergeCell ref="A6:H6"/>
    <mergeCell ref="A76:H7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3"/>
  <sheetViews>
    <sheetView zoomScaleNormal="100" workbookViewId="0">
      <selection activeCell="G3" sqref="G3:G4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7" width="11.42578125" style="45"/>
    <col min="8" max="9" width="12.7109375" style="45" customWidth="1"/>
    <col min="10" max="11" width="11.42578125" style="14"/>
  </cols>
  <sheetData>
    <row r="1" spans="1:9" ht="32.25" customHeight="1" x14ac:dyDescent="0.2">
      <c r="A1" s="70" t="s">
        <v>448</v>
      </c>
      <c r="B1" s="71"/>
      <c r="C1" s="71"/>
      <c r="D1" s="71"/>
      <c r="E1" s="71"/>
      <c r="F1" s="71"/>
      <c r="G1" s="71"/>
      <c r="H1" s="71"/>
      <c r="I1" s="71"/>
    </row>
    <row r="3" spans="1:9" ht="12.75" customHeight="1" x14ac:dyDescent="0.2">
      <c r="A3" s="63" t="s">
        <v>55</v>
      </c>
      <c r="B3" s="72" t="s">
        <v>1</v>
      </c>
      <c r="C3" s="72"/>
      <c r="D3" s="74" t="s">
        <v>58</v>
      </c>
      <c r="E3" s="63" t="s">
        <v>4</v>
      </c>
      <c r="F3" s="75" t="s">
        <v>59</v>
      </c>
      <c r="G3" s="78" t="s">
        <v>514</v>
      </c>
      <c r="H3" s="73" t="s">
        <v>60</v>
      </c>
      <c r="I3" s="73"/>
    </row>
    <row r="4" spans="1:9" ht="22.5" x14ac:dyDescent="0.2">
      <c r="A4" s="63"/>
      <c r="B4" s="15" t="s">
        <v>56</v>
      </c>
      <c r="C4" s="35" t="s">
        <v>57</v>
      </c>
      <c r="D4" s="74"/>
      <c r="E4" s="63"/>
      <c r="F4" s="75"/>
      <c r="G4" s="79"/>
      <c r="H4" s="36" t="s">
        <v>61</v>
      </c>
      <c r="I4" s="36" t="s">
        <v>62</v>
      </c>
    </row>
    <row r="5" spans="1:9" ht="24.95" customHeight="1" x14ac:dyDescent="0.2">
      <c r="A5" s="67" t="s">
        <v>177</v>
      </c>
      <c r="B5" s="68"/>
      <c r="C5" s="68"/>
      <c r="D5" s="68"/>
      <c r="E5" s="68"/>
      <c r="F5" s="68"/>
      <c r="G5" s="68"/>
      <c r="H5" s="68"/>
      <c r="I5" s="69"/>
    </row>
    <row r="6" spans="1:9" ht="24.95" customHeight="1" x14ac:dyDescent="0.2">
      <c r="A6" s="67" t="s">
        <v>178</v>
      </c>
      <c r="B6" s="68"/>
      <c r="C6" s="68"/>
      <c r="D6" s="68"/>
      <c r="E6" s="68"/>
      <c r="F6" s="68"/>
      <c r="G6" s="68"/>
      <c r="H6" s="68"/>
      <c r="I6" s="69"/>
    </row>
    <row r="7" spans="1:9" ht="25.5" x14ac:dyDescent="0.2">
      <c r="A7" s="3" t="s">
        <v>63</v>
      </c>
      <c r="B7" s="33">
        <v>50112008</v>
      </c>
      <c r="C7" s="33"/>
      <c r="D7" s="19" t="s">
        <v>49</v>
      </c>
      <c r="E7" s="34" t="s">
        <v>50</v>
      </c>
      <c r="F7" s="38">
        <v>4</v>
      </c>
      <c r="G7" s="39"/>
      <c r="H7" s="39"/>
      <c r="I7" s="40"/>
    </row>
    <row r="8" spans="1:9" ht="25.5" x14ac:dyDescent="0.2">
      <c r="A8" s="3" t="s">
        <v>64</v>
      </c>
      <c r="B8" s="33">
        <v>50110240</v>
      </c>
      <c r="C8" s="33"/>
      <c r="D8" s="19" t="s">
        <v>25</v>
      </c>
      <c r="E8" s="34" t="s">
        <v>10</v>
      </c>
      <c r="F8" s="38">
        <v>6</v>
      </c>
      <c r="G8" s="39"/>
      <c r="H8" s="39"/>
      <c r="I8" s="40"/>
    </row>
    <row r="9" spans="1:9" ht="25.5" x14ac:dyDescent="0.2">
      <c r="A9" s="3" t="s">
        <v>65</v>
      </c>
      <c r="B9" s="33">
        <v>50102160</v>
      </c>
      <c r="C9" s="33"/>
      <c r="D9" s="19" t="s">
        <v>449</v>
      </c>
      <c r="E9" s="34" t="s">
        <v>10</v>
      </c>
      <c r="F9" s="38">
        <v>10</v>
      </c>
      <c r="G9" s="39"/>
      <c r="H9" s="39"/>
      <c r="I9" s="40"/>
    </row>
    <row r="10" spans="1:9" ht="25.5" x14ac:dyDescent="0.2">
      <c r="A10" s="3" t="s">
        <v>66</v>
      </c>
      <c r="B10" s="33">
        <v>50113160</v>
      </c>
      <c r="C10" s="33"/>
      <c r="D10" s="19" t="s">
        <v>29</v>
      </c>
      <c r="E10" s="34" t="s">
        <v>10</v>
      </c>
      <c r="F10" s="38">
        <v>5</v>
      </c>
      <c r="G10" s="39"/>
      <c r="H10" s="39"/>
      <c r="I10" s="40"/>
    </row>
    <row r="11" spans="1:9" ht="25.5" x14ac:dyDescent="0.2">
      <c r="A11" s="3" t="s">
        <v>67</v>
      </c>
      <c r="B11" s="33">
        <v>50113260</v>
      </c>
      <c r="C11" s="33"/>
      <c r="D11" s="19" t="s">
        <v>48</v>
      </c>
      <c r="E11" s="34" t="s">
        <v>10</v>
      </c>
      <c r="F11" s="38">
        <v>8</v>
      </c>
      <c r="G11" s="39"/>
      <c r="H11" s="39"/>
      <c r="I11" s="40"/>
    </row>
    <row r="12" spans="1:9" ht="25.5" x14ac:dyDescent="0.2">
      <c r="A12" s="3" t="s">
        <v>68</v>
      </c>
      <c r="B12" s="33">
        <v>50114160</v>
      </c>
      <c r="C12" s="33"/>
      <c r="D12" s="19" t="s">
        <v>27</v>
      </c>
      <c r="E12" s="34" t="s">
        <v>10</v>
      </c>
      <c r="F12" s="38">
        <v>1</v>
      </c>
      <c r="G12" s="39"/>
      <c r="H12" s="39"/>
      <c r="I12" s="40"/>
    </row>
    <row r="13" spans="1:9" x14ac:dyDescent="0.2">
      <c r="A13" s="3" t="s">
        <v>69</v>
      </c>
      <c r="B13" s="33">
        <v>21001543</v>
      </c>
      <c r="C13" s="33"/>
      <c r="D13" s="19" t="s">
        <v>40</v>
      </c>
      <c r="E13" s="34" t="s">
        <v>10</v>
      </c>
      <c r="F13" s="38">
        <v>5</v>
      </c>
      <c r="G13" s="39"/>
      <c r="H13" s="39"/>
      <c r="I13" s="40"/>
    </row>
    <row r="14" spans="1:9" x14ac:dyDescent="0.2">
      <c r="A14" s="3" t="s">
        <v>70</v>
      </c>
      <c r="B14" s="33">
        <v>20511028</v>
      </c>
      <c r="C14" s="33"/>
      <c r="D14" s="19" t="s">
        <v>22</v>
      </c>
      <c r="E14" s="34" t="s">
        <v>10</v>
      </c>
      <c r="F14" s="38">
        <v>6</v>
      </c>
      <c r="G14" s="39"/>
      <c r="H14" s="39"/>
      <c r="I14" s="40"/>
    </row>
    <row r="15" spans="1:9" ht="25.5" x14ac:dyDescent="0.2">
      <c r="A15" s="3" t="s">
        <v>71</v>
      </c>
      <c r="B15" s="33">
        <v>20107561</v>
      </c>
      <c r="C15" s="33"/>
      <c r="D15" s="19" t="s">
        <v>23</v>
      </c>
      <c r="E15" s="34" t="s">
        <v>10</v>
      </c>
      <c r="F15" s="38">
        <v>2</v>
      </c>
      <c r="G15" s="39"/>
      <c r="H15" s="39"/>
      <c r="I15" s="40"/>
    </row>
    <row r="16" spans="1:9" x14ac:dyDescent="0.2">
      <c r="A16" s="3" t="s">
        <v>72</v>
      </c>
      <c r="B16" s="33">
        <v>20801532</v>
      </c>
      <c r="C16" s="33"/>
      <c r="D16" s="19" t="s">
        <v>16</v>
      </c>
      <c r="E16" s="34" t="s">
        <v>10</v>
      </c>
      <c r="F16" s="38">
        <v>16</v>
      </c>
      <c r="G16" s="39"/>
      <c r="H16" s="39"/>
      <c r="I16" s="40"/>
    </row>
    <row r="17" spans="1:9" x14ac:dyDescent="0.2">
      <c r="A17" s="3" t="s">
        <v>73</v>
      </c>
      <c r="B17" s="33">
        <v>10201058</v>
      </c>
      <c r="C17" s="33"/>
      <c r="D17" s="19" t="s">
        <v>17</v>
      </c>
      <c r="E17" s="34" t="s">
        <v>6</v>
      </c>
      <c r="F17" s="38">
        <v>4</v>
      </c>
      <c r="G17" s="39"/>
      <c r="H17" s="39"/>
      <c r="I17" s="40"/>
    </row>
    <row r="18" spans="1:9" x14ac:dyDescent="0.2">
      <c r="A18" s="3" t="s">
        <v>74</v>
      </c>
      <c r="B18" s="33">
        <v>80101250</v>
      </c>
      <c r="C18" s="33"/>
      <c r="D18" s="19" t="s">
        <v>372</v>
      </c>
      <c r="E18" s="34" t="s">
        <v>10</v>
      </c>
      <c r="F18" s="38">
        <v>6</v>
      </c>
      <c r="G18" s="39"/>
      <c r="H18" s="39"/>
      <c r="I18" s="40"/>
    </row>
    <row r="19" spans="1:9" ht="25.5" x14ac:dyDescent="0.2">
      <c r="A19" s="3" t="s">
        <v>75</v>
      </c>
      <c r="B19" s="33">
        <v>50301001</v>
      </c>
      <c r="C19" s="33"/>
      <c r="D19" s="19" t="s">
        <v>450</v>
      </c>
      <c r="E19" s="34" t="s">
        <v>10</v>
      </c>
      <c r="F19" s="38">
        <v>4</v>
      </c>
      <c r="G19" s="39"/>
      <c r="H19" s="39"/>
      <c r="I19" s="40"/>
    </row>
    <row r="20" spans="1:9" ht="25.5" x14ac:dyDescent="0.2">
      <c r="A20" s="3" t="s">
        <v>76</v>
      </c>
      <c r="B20" s="33">
        <v>50301004</v>
      </c>
      <c r="C20" s="33"/>
      <c r="D20" s="19" t="s">
        <v>456</v>
      </c>
      <c r="E20" s="34" t="s">
        <v>10</v>
      </c>
      <c r="F20" s="38">
        <v>3</v>
      </c>
      <c r="G20" s="39"/>
      <c r="H20" s="39"/>
      <c r="I20" s="40"/>
    </row>
    <row r="21" spans="1:9" ht="25.5" x14ac:dyDescent="0.2">
      <c r="A21" s="3" t="s">
        <v>77</v>
      </c>
      <c r="B21" s="33">
        <v>10501004</v>
      </c>
      <c r="C21" s="33"/>
      <c r="D21" s="19" t="s">
        <v>39</v>
      </c>
      <c r="E21" s="34" t="s">
        <v>10</v>
      </c>
      <c r="F21" s="38">
        <v>6</v>
      </c>
      <c r="G21" s="39"/>
      <c r="H21" s="39"/>
      <c r="I21" s="40"/>
    </row>
    <row r="22" spans="1:9" ht="25.5" x14ac:dyDescent="0.2">
      <c r="A22" s="3" t="s">
        <v>78</v>
      </c>
      <c r="B22" s="33">
        <v>45002011</v>
      </c>
      <c r="C22" s="33"/>
      <c r="D22" s="19" t="s">
        <v>35</v>
      </c>
      <c r="E22" s="34" t="s">
        <v>6</v>
      </c>
      <c r="F22" s="38">
        <v>114</v>
      </c>
      <c r="G22" s="39"/>
      <c r="H22" s="39"/>
      <c r="I22" s="40"/>
    </row>
    <row r="23" spans="1:9" x14ac:dyDescent="0.2">
      <c r="A23" s="3" t="s">
        <v>79</v>
      </c>
      <c r="B23" s="33">
        <v>41002060</v>
      </c>
      <c r="C23" s="33"/>
      <c r="D23" s="19" t="s">
        <v>43</v>
      </c>
      <c r="E23" s="34" t="s">
        <v>6</v>
      </c>
      <c r="F23" s="38">
        <v>6</v>
      </c>
      <c r="G23" s="39"/>
      <c r="H23" s="39"/>
      <c r="I23" s="40"/>
    </row>
    <row r="24" spans="1:9" x14ac:dyDescent="0.2">
      <c r="A24" s="3" t="s">
        <v>80</v>
      </c>
      <c r="B24" s="33">
        <v>41002192</v>
      </c>
      <c r="C24" s="33"/>
      <c r="D24" s="19" t="s">
        <v>51</v>
      </c>
      <c r="E24" s="34" t="s">
        <v>6</v>
      </c>
      <c r="F24" s="38">
        <v>24</v>
      </c>
      <c r="G24" s="39"/>
      <c r="H24" s="39"/>
      <c r="I24" s="40"/>
    </row>
    <row r="25" spans="1:9" ht="25.5" x14ac:dyDescent="0.2">
      <c r="A25" s="3" t="s">
        <v>81</v>
      </c>
      <c r="B25" s="33">
        <v>50801001</v>
      </c>
      <c r="C25" s="33"/>
      <c r="D25" s="19" t="s">
        <v>370</v>
      </c>
      <c r="E25" s="34" t="s">
        <v>10</v>
      </c>
      <c r="F25" s="38">
        <v>3</v>
      </c>
      <c r="G25" s="39"/>
      <c r="H25" s="39"/>
      <c r="I25" s="40"/>
    </row>
    <row r="26" spans="1:9" x14ac:dyDescent="0.2">
      <c r="A26" s="3" t="s">
        <v>82</v>
      </c>
      <c r="B26" s="33">
        <v>80611100</v>
      </c>
      <c r="C26" s="33"/>
      <c r="D26" s="19" t="s">
        <v>463</v>
      </c>
      <c r="E26" s="34" t="s">
        <v>10</v>
      </c>
      <c r="F26" s="38">
        <v>8</v>
      </c>
      <c r="G26" s="39"/>
      <c r="H26" s="39"/>
      <c r="I26" s="40"/>
    </row>
    <row r="27" spans="1:9" ht="25.5" x14ac:dyDescent="0.2">
      <c r="A27" s="3" t="s">
        <v>83</v>
      </c>
      <c r="B27" s="33">
        <v>10205007</v>
      </c>
      <c r="C27" s="33"/>
      <c r="D27" s="19" t="s">
        <v>18</v>
      </c>
      <c r="E27" s="34" t="s">
        <v>6</v>
      </c>
      <c r="F27" s="38">
        <v>4</v>
      </c>
      <c r="G27" s="39"/>
      <c r="H27" s="39"/>
      <c r="I27" s="40"/>
    </row>
    <row r="28" spans="1:9" ht="25.5" x14ac:dyDescent="0.2">
      <c r="A28" s="3" t="s">
        <v>84</v>
      </c>
      <c r="B28" s="33">
        <v>43001071</v>
      </c>
      <c r="C28" s="33"/>
      <c r="D28" s="19" t="s">
        <v>465</v>
      </c>
      <c r="E28" s="34" t="s">
        <v>6</v>
      </c>
      <c r="F28" s="38">
        <v>650</v>
      </c>
      <c r="G28" s="39"/>
      <c r="H28" s="39"/>
      <c r="I28" s="40"/>
    </row>
    <row r="29" spans="1:9" ht="25.5" x14ac:dyDescent="0.2">
      <c r="A29" s="3" t="s">
        <v>85</v>
      </c>
      <c r="B29" s="33">
        <v>43001060</v>
      </c>
      <c r="C29" s="33"/>
      <c r="D29" s="19" t="s">
        <v>42</v>
      </c>
      <c r="E29" s="34" t="s">
        <v>6</v>
      </c>
      <c r="F29" s="38">
        <v>305.48</v>
      </c>
      <c r="G29" s="39"/>
      <c r="H29" s="39"/>
      <c r="I29" s="40"/>
    </row>
    <row r="30" spans="1:9" ht="25.5" x14ac:dyDescent="0.2">
      <c r="A30" s="3" t="s">
        <v>86</v>
      </c>
      <c r="B30" s="33">
        <v>43001073</v>
      </c>
      <c r="C30" s="33"/>
      <c r="D30" s="19" t="s">
        <v>41</v>
      </c>
      <c r="E30" s="34" t="s">
        <v>6</v>
      </c>
      <c r="F30" s="38">
        <v>1200</v>
      </c>
      <c r="G30" s="39"/>
      <c r="H30" s="39"/>
      <c r="I30" s="40"/>
    </row>
    <row r="31" spans="1:9" ht="25.5" x14ac:dyDescent="0.2">
      <c r="A31" s="3" t="s">
        <v>87</v>
      </c>
      <c r="B31" s="33">
        <v>40111060</v>
      </c>
      <c r="C31" s="33"/>
      <c r="D31" s="19" t="s">
        <v>34</v>
      </c>
      <c r="E31" s="34" t="s">
        <v>6</v>
      </c>
      <c r="F31" s="38">
        <v>222</v>
      </c>
      <c r="G31" s="39"/>
      <c r="H31" s="39"/>
      <c r="I31" s="40"/>
    </row>
    <row r="32" spans="1:9" x14ac:dyDescent="0.2">
      <c r="A32" s="3" t="s">
        <v>88</v>
      </c>
      <c r="B32" s="33">
        <v>40103058</v>
      </c>
      <c r="C32" s="33"/>
      <c r="D32" s="19" t="s">
        <v>46</v>
      </c>
      <c r="E32" s="34" t="s">
        <v>6</v>
      </c>
      <c r="F32" s="38">
        <v>24</v>
      </c>
      <c r="G32" s="39"/>
      <c r="H32" s="39"/>
      <c r="I32" s="40"/>
    </row>
    <row r="33" spans="1:9" ht="25.5" x14ac:dyDescent="0.2">
      <c r="A33" s="3" t="s">
        <v>89</v>
      </c>
      <c r="B33" s="33">
        <v>10606082</v>
      </c>
      <c r="C33" s="33"/>
      <c r="D33" s="19" t="s">
        <v>20</v>
      </c>
      <c r="E33" s="34" t="s">
        <v>10</v>
      </c>
      <c r="F33" s="38">
        <v>43</v>
      </c>
      <c r="G33" s="39"/>
      <c r="H33" s="39"/>
      <c r="I33" s="40"/>
    </row>
    <row r="34" spans="1:9" ht="25.5" x14ac:dyDescent="0.2">
      <c r="A34" s="3" t="s">
        <v>90</v>
      </c>
      <c r="B34" s="33">
        <v>10804300</v>
      </c>
      <c r="C34" s="33"/>
      <c r="D34" s="19" t="s">
        <v>451</v>
      </c>
      <c r="E34" s="34" t="s">
        <v>10</v>
      </c>
      <c r="F34" s="38">
        <v>11</v>
      </c>
      <c r="G34" s="39"/>
      <c r="H34" s="39"/>
      <c r="I34" s="40"/>
    </row>
    <row r="35" spans="1:9" ht="25.5" x14ac:dyDescent="0.2">
      <c r="A35" s="3" t="s">
        <v>91</v>
      </c>
      <c r="B35" s="33">
        <v>51070120</v>
      </c>
      <c r="C35" s="33"/>
      <c r="D35" s="19" t="s">
        <v>457</v>
      </c>
      <c r="E35" s="34" t="s">
        <v>10</v>
      </c>
      <c r="F35" s="38">
        <v>4</v>
      </c>
      <c r="G35" s="39"/>
      <c r="H35" s="39"/>
      <c r="I35" s="40"/>
    </row>
    <row r="36" spans="1:9" ht="25.5" x14ac:dyDescent="0.2">
      <c r="A36" s="3" t="s">
        <v>92</v>
      </c>
      <c r="B36" s="33">
        <v>12005072</v>
      </c>
      <c r="C36" s="33"/>
      <c r="D36" s="19" t="s">
        <v>44</v>
      </c>
      <c r="E36" s="34" t="s">
        <v>10</v>
      </c>
      <c r="F36" s="38">
        <v>4</v>
      </c>
      <c r="G36" s="39"/>
      <c r="H36" s="39"/>
      <c r="I36" s="40"/>
    </row>
    <row r="37" spans="1:9" ht="25.5" x14ac:dyDescent="0.2">
      <c r="A37" s="3" t="s">
        <v>93</v>
      </c>
      <c r="B37" s="33">
        <v>12611400</v>
      </c>
      <c r="C37" s="33"/>
      <c r="D37" s="19" t="s">
        <v>45</v>
      </c>
      <c r="E37" s="34" t="s">
        <v>10</v>
      </c>
      <c r="F37" s="38">
        <v>4</v>
      </c>
      <c r="G37" s="39"/>
      <c r="H37" s="39"/>
      <c r="I37" s="40"/>
    </row>
    <row r="38" spans="1:9" ht="25.5" x14ac:dyDescent="0.2">
      <c r="A38" s="3" t="s">
        <v>94</v>
      </c>
      <c r="B38" s="33">
        <v>12601073</v>
      </c>
      <c r="C38" s="33"/>
      <c r="D38" s="19" t="s">
        <v>24</v>
      </c>
      <c r="E38" s="34" t="s">
        <v>10</v>
      </c>
      <c r="F38" s="38">
        <v>6</v>
      </c>
      <c r="G38" s="39"/>
      <c r="H38" s="39"/>
      <c r="I38" s="40"/>
    </row>
    <row r="39" spans="1:9" ht="25.5" x14ac:dyDescent="0.2">
      <c r="A39" s="3" t="s">
        <v>95</v>
      </c>
      <c r="B39" s="33">
        <v>54801009</v>
      </c>
      <c r="C39" s="33"/>
      <c r="D39" s="19" t="s">
        <v>37</v>
      </c>
      <c r="E39" s="34" t="s">
        <v>10</v>
      </c>
      <c r="F39" s="38">
        <v>9</v>
      </c>
      <c r="G39" s="39"/>
      <c r="H39" s="39"/>
      <c r="I39" s="40"/>
    </row>
    <row r="40" spans="1:9" ht="25.5" x14ac:dyDescent="0.2">
      <c r="A40" s="3" t="s">
        <v>96</v>
      </c>
      <c r="B40" s="33">
        <v>81201018</v>
      </c>
      <c r="C40" s="33"/>
      <c r="D40" s="19" t="s">
        <v>459</v>
      </c>
      <c r="E40" s="34" t="s">
        <v>10</v>
      </c>
      <c r="F40" s="38">
        <v>4</v>
      </c>
      <c r="G40" s="39"/>
      <c r="H40" s="39"/>
      <c r="I40" s="40"/>
    </row>
    <row r="41" spans="1:9" ht="38.25" x14ac:dyDescent="0.2">
      <c r="A41" s="3" t="s">
        <v>97</v>
      </c>
      <c r="B41" s="33">
        <v>53516052</v>
      </c>
      <c r="C41" s="33"/>
      <c r="D41" s="19" t="s">
        <v>30</v>
      </c>
      <c r="E41" s="34" t="s">
        <v>10</v>
      </c>
      <c r="F41" s="38">
        <v>4</v>
      </c>
      <c r="G41" s="39"/>
      <c r="H41" s="39"/>
      <c r="I41" s="40"/>
    </row>
    <row r="42" spans="1:9" ht="25.5" x14ac:dyDescent="0.2">
      <c r="A42" s="3" t="s">
        <v>98</v>
      </c>
      <c r="B42" s="33">
        <v>52516050</v>
      </c>
      <c r="C42" s="33"/>
      <c r="D42" s="19" t="s">
        <v>28</v>
      </c>
      <c r="E42" s="34" t="s">
        <v>10</v>
      </c>
      <c r="F42" s="38">
        <v>4</v>
      </c>
      <c r="G42" s="39"/>
      <c r="H42" s="39"/>
      <c r="I42" s="40"/>
    </row>
    <row r="43" spans="1:9" ht="25.5" x14ac:dyDescent="0.2">
      <c r="A43" s="3" t="s">
        <v>99</v>
      </c>
      <c r="B43" s="33">
        <v>52119450</v>
      </c>
      <c r="C43" s="33"/>
      <c r="D43" s="19" t="s">
        <v>21</v>
      </c>
      <c r="E43" s="34" t="s">
        <v>10</v>
      </c>
      <c r="F43" s="38">
        <v>2</v>
      </c>
      <c r="G43" s="39"/>
      <c r="H43" s="39"/>
      <c r="I43" s="40"/>
    </row>
    <row r="44" spans="1:9" ht="25.5" x14ac:dyDescent="0.2">
      <c r="A44" s="3" t="s">
        <v>100</v>
      </c>
      <c r="B44" s="33">
        <v>54038070</v>
      </c>
      <c r="C44" s="33"/>
      <c r="D44" s="19" t="s">
        <v>26</v>
      </c>
      <c r="E44" s="34" t="s">
        <v>10</v>
      </c>
      <c r="F44" s="38">
        <v>4</v>
      </c>
      <c r="G44" s="39"/>
      <c r="H44" s="39"/>
      <c r="I44" s="40"/>
    </row>
    <row r="45" spans="1:9" ht="25.5" x14ac:dyDescent="0.2">
      <c r="A45" s="3" t="s">
        <v>101</v>
      </c>
      <c r="B45" s="33">
        <v>13201072</v>
      </c>
      <c r="C45" s="33"/>
      <c r="D45" s="19" t="s">
        <v>453</v>
      </c>
      <c r="E45" s="34" t="s">
        <v>10</v>
      </c>
      <c r="F45" s="38">
        <v>2</v>
      </c>
      <c r="G45" s="39"/>
      <c r="H45" s="39"/>
      <c r="I45" s="40"/>
    </row>
    <row r="46" spans="1:9" x14ac:dyDescent="0.2">
      <c r="A46" s="3" t="s">
        <v>102</v>
      </c>
      <c r="B46" s="33">
        <v>70104100</v>
      </c>
      <c r="C46" s="33"/>
      <c r="D46" s="19" t="s">
        <v>455</v>
      </c>
      <c r="E46" s="34" t="s">
        <v>10</v>
      </c>
      <c r="F46" s="38">
        <v>5</v>
      </c>
      <c r="G46" s="39"/>
      <c r="H46" s="39"/>
      <c r="I46" s="40"/>
    </row>
    <row r="47" spans="1:9" x14ac:dyDescent="0.2">
      <c r="A47" s="3" t="s">
        <v>103</v>
      </c>
      <c r="B47" s="33">
        <v>70105120</v>
      </c>
      <c r="C47" s="33"/>
      <c r="D47" s="19" t="s">
        <v>31</v>
      </c>
      <c r="E47" s="34" t="s">
        <v>10</v>
      </c>
      <c r="F47" s="38">
        <v>10</v>
      </c>
      <c r="G47" s="39"/>
      <c r="H47" s="39"/>
      <c r="I47" s="40"/>
    </row>
    <row r="48" spans="1:9" x14ac:dyDescent="0.2">
      <c r="A48" s="3" t="s">
        <v>104</v>
      </c>
      <c r="B48" s="33">
        <v>210514350</v>
      </c>
      <c r="C48" s="33"/>
      <c r="D48" s="19" t="s">
        <v>152</v>
      </c>
      <c r="E48" s="34" t="s">
        <v>6</v>
      </c>
      <c r="F48" s="38">
        <v>8</v>
      </c>
      <c r="G48" s="39"/>
      <c r="H48" s="39"/>
      <c r="I48" s="40"/>
    </row>
    <row r="49" spans="1:11" ht="25.5" x14ac:dyDescent="0.2">
      <c r="A49" s="3" t="s">
        <v>105</v>
      </c>
      <c r="B49" s="33">
        <v>13605010</v>
      </c>
      <c r="C49" s="33"/>
      <c r="D49" s="19" t="s">
        <v>36</v>
      </c>
      <c r="E49" s="34" t="s">
        <v>10</v>
      </c>
      <c r="F49" s="38">
        <v>19</v>
      </c>
      <c r="G49" s="39"/>
      <c r="H49" s="39"/>
      <c r="I49" s="40"/>
    </row>
    <row r="50" spans="1:11" ht="25.5" x14ac:dyDescent="0.2">
      <c r="A50" s="3" t="s">
        <v>106</v>
      </c>
      <c r="B50" s="33">
        <v>13601071</v>
      </c>
      <c r="C50" s="33"/>
      <c r="D50" s="19" t="s">
        <v>19</v>
      </c>
      <c r="E50" s="34" t="s">
        <v>10</v>
      </c>
      <c r="F50" s="38">
        <v>16</v>
      </c>
      <c r="G50" s="39"/>
      <c r="H50" s="39"/>
      <c r="I50" s="40"/>
    </row>
    <row r="51" spans="1:11" ht="25.5" x14ac:dyDescent="0.2">
      <c r="A51" s="3" t="s">
        <v>107</v>
      </c>
      <c r="B51" s="33">
        <v>81528112</v>
      </c>
      <c r="C51" s="33"/>
      <c r="D51" s="19" t="s">
        <v>374</v>
      </c>
      <c r="E51" s="34" t="s">
        <v>10</v>
      </c>
      <c r="F51" s="38">
        <v>4</v>
      </c>
      <c r="G51" s="39"/>
      <c r="H51" s="39"/>
      <c r="I51" s="40"/>
    </row>
    <row r="52" spans="1:11" ht="25.5" x14ac:dyDescent="0.2">
      <c r="A52" s="3" t="s">
        <v>108</v>
      </c>
      <c r="B52" s="31">
        <v>81528112</v>
      </c>
      <c r="C52" s="31"/>
      <c r="D52" s="19" t="s">
        <v>374</v>
      </c>
      <c r="E52" s="32" t="s">
        <v>10</v>
      </c>
      <c r="F52" s="41"/>
      <c r="G52" s="42"/>
      <c r="H52" s="42"/>
      <c r="I52" s="40"/>
    </row>
    <row r="53" spans="1:11" ht="25.5" x14ac:dyDescent="0.2">
      <c r="A53" s="3" t="s">
        <v>109</v>
      </c>
      <c r="B53" s="33">
        <v>81501250</v>
      </c>
      <c r="C53" s="33"/>
      <c r="D53" s="19" t="s">
        <v>461</v>
      </c>
      <c r="E53" s="34" t="s">
        <v>10</v>
      </c>
      <c r="F53" s="38">
        <v>2</v>
      </c>
      <c r="G53" s="39"/>
      <c r="H53" s="39"/>
      <c r="I53" s="40"/>
    </row>
    <row r="54" spans="1:11" ht="25.5" x14ac:dyDescent="0.2">
      <c r="A54" s="3" t="s">
        <v>110</v>
      </c>
      <c r="B54" s="31">
        <v>51510001</v>
      </c>
      <c r="C54" s="31"/>
      <c r="D54" s="19" t="s">
        <v>371</v>
      </c>
      <c r="E54" s="32" t="s">
        <v>10</v>
      </c>
      <c r="F54" s="41">
        <v>0</v>
      </c>
      <c r="G54" s="42"/>
      <c r="H54" s="42"/>
      <c r="I54" s="40"/>
    </row>
    <row r="55" spans="1:11" ht="25.5" x14ac:dyDescent="0.2">
      <c r="A55" s="3" t="s">
        <v>111</v>
      </c>
      <c r="B55" s="33">
        <v>51508030</v>
      </c>
      <c r="C55" s="33"/>
      <c r="D55" s="19" t="s">
        <v>462</v>
      </c>
      <c r="E55" s="34" t="s">
        <v>10</v>
      </c>
      <c r="F55" s="38">
        <v>1</v>
      </c>
      <c r="G55" s="39"/>
      <c r="H55" s="39"/>
      <c r="I55" s="40"/>
    </row>
    <row r="56" spans="1:11" x14ac:dyDescent="0.2">
      <c r="A56" s="3" t="s">
        <v>112</v>
      </c>
      <c r="B56" s="33">
        <v>212908090</v>
      </c>
      <c r="C56" s="33"/>
      <c r="D56" s="19" t="s">
        <v>33</v>
      </c>
      <c r="E56" s="34" t="s">
        <v>10</v>
      </c>
      <c r="F56" s="38">
        <v>18</v>
      </c>
      <c r="G56" s="39"/>
      <c r="H56" s="39"/>
      <c r="I56" s="40"/>
    </row>
    <row r="57" spans="1:11" x14ac:dyDescent="0.2">
      <c r="A57" s="3" t="s">
        <v>113</v>
      </c>
      <c r="B57" s="31">
        <v>212908090</v>
      </c>
      <c r="C57" s="31"/>
      <c r="D57" s="19" t="s">
        <v>33</v>
      </c>
      <c r="E57" s="32" t="s">
        <v>10</v>
      </c>
      <c r="F57" s="41">
        <v>0</v>
      </c>
      <c r="G57" s="42"/>
      <c r="H57" s="42"/>
      <c r="I57" s="40"/>
    </row>
    <row r="58" spans="1:11" ht="25.5" x14ac:dyDescent="0.2">
      <c r="A58" s="3" t="s">
        <v>114</v>
      </c>
      <c r="B58" s="33">
        <v>55001505</v>
      </c>
      <c r="C58" s="33"/>
      <c r="D58" s="19" t="s">
        <v>454</v>
      </c>
      <c r="E58" s="34" t="s">
        <v>10</v>
      </c>
      <c r="F58" s="38">
        <v>2</v>
      </c>
      <c r="G58" s="39"/>
      <c r="H58" s="39"/>
      <c r="I58" s="40"/>
    </row>
    <row r="59" spans="1:11" x14ac:dyDescent="0.2">
      <c r="A59" s="3" t="s">
        <v>115</v>
      </c>
      <c r="B59" s="33">
        <v>80632002</v>
      </c>
      <c r="C59" s="33"/>
      <c r="D59" s="19" t="s">
        <v>458</v>
      </c>
      <c r="E59" s="34" t="s">
        <v>10</v>
      </c>
      <c r="F59" s="38">
        <v>1</v>
      </c>
      <c r="G59" s="39"/>
      <c r="H59" s="39"/>
      <c r="I59" s="40"/>
    </row>
    <row r="60" spans="1:11" x14ac:dyDescent="0.2">
      <c r="A60" s="3" t="s">
        <v>116</v>
      </c>
      <c r="B60" s="33">
        <v>80632005</v>
      </c>
      <c r="C60" s="33"/>
      <c r="D60" s="19" t="s">
        <v>464</v>
      </c>
      <c r="E60" s="34" t="s">
        <v>10</v>
      </c>
      <c r="F60" s="38">
        <v>3</v>
      </c>
      <c r="G60" s="39"/>
      <c r="H60" s="39"/>
      <c r="I60" s="40"/>
    </row>
    <row r="61" spans="1:11" s="1" customFormat="1" x14ac:dyDescent="0.2">
      <c r="A61" s="3" t="s">
        <v>117</v>
      </c>
      <c r="B61" s="31">
        <v>80633015</v>
      </c>
      <c r="C61" s="31"/>
      <c r="D61" s="19" t="s">
        <v>373</v>
      </c>
      <c r="E61" s="32" t="s">
        <v>10</v>
      </c>
      <c r="F61" s="41">
        <v>0</v>
      </c>
      <c r="G61" s="42"/>
      <c r="H61" s="42"/>
      <c r="I61" s="40"/>
      <c r="J61" s="14"/>
      <c r="K61" s="14"/>
    </row>
    <row r="62" spans="1:11" ht="25.5" x14ac:dyDescent="0.2">
      <c r="A62" s="3" t="s">
        <v>118</v>
      </c>
      <c r="B62" s="8">
        <v>90313010</v>
      </c>
      <c r="C62" s="6"/>
      <c r="D62" s="19" t="s">
        <v>52</v>
      </c>
      <c r="E62" s="10" t="s">
        <v>10</v>
      </c>
      <c r="F62" s="40">
        <v>0</v>
      </c>
      <c r="G62" s="40"/>
      <c r="H62" s="40"/>
      <c r="I62" s="40"/>
    </row>
    <row r="63" spans="1:11" ht="25.5" x14ac:dyDescent="0.2">
      <c r="A63" s="3" t="s">
        <v>119</v>
      </c>
      <c r="B63" s="6">
        <v>90313015</v>
      </c>
      <c r="C63" s="6"/>
      <c r="D63" s="19" t="s">
        <v>53</v>
      </c>
      <c r="E63" s="10" t="s">
        <v>10</v>
      </c>
      <c r="F63" s="40">
        <v>0</v>
      </c>
      <c r="G63" s="40"/>
      <c r="H63" s="40"/>
      <c r="I63" s="40"/>
      <c r="J63"/>
      <c r="K63"/>
    </row>
    <row r="64" spans="1:11" ht="25.5" x14ac:dyDescent="0.2">
      <c r="A64" s="3" t="s">
        <v>120</v>
      </c>
      <c r="B64" s="6">
        <v>90313025</v>
      </c>
      <c r="C64" s="6"/>
      <c r="D64" s="19" t="s">
        <v>54</v>
      </c>
      <c r="E64" s="10" t="s">
        <v>10</v>
      </c>
      <c r="F64" s="40">
        <v>0</v>
      </c>
      <c r="G64" s="40"/>
      <c r="H64" s="40"/>
      <c r="I64" s="40"/>
    </row>
    <row r="65" spans="1:11" ht="25.5" x14ac:dyDescent="0.2">
      <c r="A65" s="3" t="s">
        <v>121</v>
      </c>
      <c r="B65" s="6">
        <v>90313037</v>
      </c>
      <c r="C65" s="6"/>
      <c r="D65" s="19" t="s">
        <v>131</v>
      </c>
      <c r="E65" s="10" t="s">
        <v>10</v>
      </c>
      <c r="F65" s="40">
        <v>0</v>
      </c>
      <c r="G65" s="40"/>
      <c r="H65" s="40"/>
      <c r="I65" s="40"/>
    </row>
    <row r="66" spans="1:11" ht="25.5" x14ac:dyDescent="0.2">
      <c r="A66" s="3" t="s">
        <v>122</v>
      </c>
      <c r="B66" s="6">
        <v>90313005</v>
      </c>
      <c r="C66" s="6"/>
      <c r="D66" s="19" t="s">
        <v>47</v>
      </c>
      <c r="E66" s="10" t="s">
        <v>10</v>
      </c>
      <c r="F66" s="40">
        <v>0</v>
      </c>
      <c r="G66" s="40"/>
      <c r="H66" s="40"/>
      <c r="I66" s="40"/>
    </row>
    <row r="67" spans="1:11" ht="25.5" x14ac:dyDescent="0.2">
      <c r="A67" s="3" t="s">
        <v>123</v>
      </c>
      <c r="B67" s="17">
        <v>90323025</v>
      </c>
      <c r="C67" s="17"/>
      <c r="D67" s="19" t="s">
        <v>460</v>
      </c>
      <c r="E67" s="3" t="s">
        <v>10</v>
      </c>
      <c r="F67" s="43">
        <v>4</v>
      </c>
      <c r="G67" s="43"/>
      <c r="H67" s="43"/>
      <c r="I67" s="40"/>
    </row>
    <row r="68" spans="1:11" ht="25.5" x14ac:dyDescent="0.2">
      <c r="A68" s="3" t="s">
        <v>124</v>
      </c>
      <c r="B68" s="6">
        <v>92106100</v>
      </c>
      <c r="C68" s="6"/>
      <c r="D68" s="19" t="s">
        <v>376</v>
      </c>
      <c r="E68" s="10" t="s">
        <v>10</v>
      </c>
      <c r="F68" s="40">
        <v>0</v>
      </c>
      <c r="G68" s="40"/>
      <c r="H68" s="40"/>
      <c r="I68" s="40"/>
    </row>
    <row r="69" spans="1:11" ht="25.5" x14ac:dyDescent="0.2">
      <c r="A69" s="3" t="s">
        <v>125</v>
      </c>
      <c r="B69" s="6">
        <v>92106075</v>
      </c>
      <c r="C69" s="6"/>
      <c r="D69" s="19" t="s">
        <v>375</v>
      </c>
      <c r="E69" s="10" t="s">
        <v>10</v>
      </c>
      <c r="F69" s="40">
        <v>0</v>
      </c>
      <c r="G69" s="40"/>
      <c r="H69" s="40"/>
      <c r="I69" s="40"/>
    </row>
    <row r="70" spans="1:11" ht="25.5" x14ac:dyDescent="0.2">
      <c r="A70" s="3" t="s">
        <v>126</v>
      </c>
      <c r="B70" s="17">
        <v>55201016</v>
      </c>
      <c r="C70" s="17"/>
      <c r="D70" s="19" t="s">
        <v>452</v>
      </c>
      <c r="E70" s="3" t="s">
        <v>10</v>
      </c>
      <c r="F70" s="43">
        <v>2</v>
      </c>
      <c r="G70" s="43"/>
      <c r="H70" s="43"/>
      <c r="I70" s="40"/>
    </row>
    <row r="71" spans="1:11" ht="25.5" x14ac:dyDescent="0.2">
      <c r="A71" s="3" t="s">
        <v>127</v>
      </c>
      <c r="B71" s="17">
        <v>14216180</v>
      </c>
      <c r="C71" s="17"/>
      <c r="D71" s="19" t="s">
        <v>32</v>
      </c>
      <c r="E71" s="3" t="s">
        <v>10</v>
      </c>
      <c r="F71" s="43">
        <v>18</v>
      </c>
      <c r="G71" s="43"/>
      <c r="H71" s="43"/>
      <c r="I71" s="40"/>
    </row>
    <row r="72" spans="1:11" ht="25.5" x14ac:dyDescent="0.2">
      <c r="A72" s="3" t="s">
        <v>128</v>
      </c>
      <c r="B72" s="6">
        <v>14216180</v>
      </c>
      <c r="C72" s="6"/>
      <c r="D72" s="19" t="s">
        <v>32</v>
      </c>
      <c r="E72" s="10" t="s">
        <v>10</v>
      </c>
      <c r="F72" s="40">
        <v>0</v>
      </c>
      <c r="G72" s="40"/>
      <c r="H72" s="40"/>
      <c r="I72" s="40"/>
    </row>
    <row r="73" spans="1:11" ht="25.5" x14ac:dyDescent="0.2">
      <c r="A73" s="3" t="s">
        <v>129</v>
      </c>
      <c r="B73" s="17">
        <v>55616180</v>
      </c>
      <c r="C73" s="17"/>
      <c r="D73" s="19" t="s">
        <v>38</v>
      </c>
      <c r="E73" s="3" t="s">
        <v>10</v>
      </c>
      <c r="F73" s="43">
        <v>6</v>
      </c>
      <c r="G73" s="43"/>
      <c r="H73" s="43"/>
      <c r="I73" s="40"/>
    </row>
    <row r="74" spans="1:11" ht="25.5" x14ac:dyDescent="0.2">
      <c r="A74" s="3" t="s">
        <v>130</v>
      </c>
      <c r="B74" s="6">
        <v>55616180</v>
      </c>
      <c r="C74" s="6"/>
      <c r="D74" s="19" t="s">
        <v>38</v>
      </c>
      <c r="E74" s="10" t="s">
        <v>10</v>
      </c>
      <c r="F74" s="40">
        <v>0</v>
      </c>
      <c r="G74" s="40"/>
      <c r="H74" s="40"/>
      <c r="I74" s="40"/>
    </row>
    <row r="75" spans="1:11" ht="24.95" customHeight="1" x14ac:dyDescent="0.2">
      <c r="A75" s="63" t="s">
        <v>179</v>
      </c>
      <c r="B75" s="63"/>
      <c r="C75" s="63"/>
      <c r="D75" s="63"/>
      <c r="E75" s="63"/>
      <c r="F75" s="63"/>
      <c r="G75" s="63"/>
      <c r="H75" s="63"/>
      <c r="I75" s="44">
        <f>SUM(I7:I74)</f>
        <v>0</v>
      </c>
    </row>
    <row r="76" spans="1:11" ht="24.95" customHeight="1" x14ac:dyDescent="0.2">
      <c r="A76" s="67" t="s">
        <v>180</v>
      </c>
      <c r="B76" s="68"/>
      <c r="C76" s="68"/>
      <c r="D76" s="68"/>
      <c r="E76" s="68"/>
      <c r="F76" s="68"/>
      <c r="G76" s="68"/>
      <c r="H76" s="68"/>
      <c r="I76" s="69"/>
    </row>
    <row r="77" spans="1:11" s="1" customFormat="1" x14ac:dyDescent="0.2">
      <c r="A77" s="12" t="s">
        <v>132</v>
      </c>
      <c r="B77" s="6"/>
      <c r="C77" s="6" t="s">
        <v>13</v>
      </c>
      <c r="D77" s="19" t="s">
        <v>9</v>
      </c>
      <c r="E77" s="13" t="s">
        <v>10</v>
      </c>
      <c r="F77" s="41">
        <v>13239</v>
      </c>
      <c r="G77" s="42"/>
      <c r="H77" s="42"/>
      <c r="I77" s="40"/>
      <c r="J77" s="14"/>
      <c r="K77" s="14"/>
    </row>
    <row r="78" spans="1:11" x14ac:dyDescent="0.2">
      <c r="A78" s="3" t="s">
        <v>133</v>
      </c>
      <c r="B78" s="9">
        <v>210508016</v>
      </c>
      <c r="C78" s="6"/>
      <c r="D78" s="19" t="s">
        <v>151</v>
      </c>
      <c r="E78" s="10" t="s">
        <v>5</v>
      </c>
      <c r="F78" s="41">
        <v>264.7</v>
      </c>
      <c r="G78" s="42"/>
      <c r="H78" s="42"/>
      <c r="I78" s="40"/>
    </row>
    <row r="79" spans="1:11" ht="25.5" x14ac:dyDescent="0.2">
      <c r="A79" s="3" t="s">
        <v>135</v>
      </c>
      <c r="B79" s="9" t="s">
        <v>377</v>
      </c>
      <c r="C79" s="6"/>
      <c r="D79" s="19" t="s">
        <v>156</v>
      </c>
      <c r="E79" s="10" t="s">
        <v>6</v>
      </c>
      <c r="F79" s="41">
        <v>2100</v>
      </c>
      <c r="G79" s="42"/>
      <c r="H79" s="42"/>
      <c r="I79" s="40"/>
    </row>
    <row r="80" spans="1:11" ht="25.5" x14ac:dyDescent="0.2">
      <c r="A80" s="12" t="s">
        <v>136</v>
      </c>
      <c r="B80" s="9" t="s">
        <v>378</v>
      </c>
      <c r="C80" s="6"/>
      <c r="D80" s="19" t="s">
        <v>154</v>
      </c>
      <c r="E80" s="10" t="s">
        <v>6</v>
      </c>
      <c r="F80" s="41">
        <v>49585</v>
      </c>
      <c r="G80" s="42"/>
      <c r="H80" s="42"/>
      <c r="I80" s="40"/>
    </row>
    <row r="81" spans="1:9" ht="25.5" x14ac:dyDescent="0.2">
      <c r="A81" s="3" t="s">
        <v>137</v>
      </c>
      <c r="B81" s="9" t="s">
        <v>379</v>
      </c>
      <c r="C81" s="6"/>
      <c r="D81" s="19" t="s">
        <v>157</v>
      </c>
      <c r="E81" s="10" t="s">
        <v>6</v>
      </c>
      <c r="F81" s="41">
        <v>60</v>
      </c>
      <c r="G81" s="42"/>
      <c r="H81" s="42"/>
      <c r="I81" s="40"/>
    </row>
    <row r="82" spans="1:9" x14ac:dyDescent="0.2">
      <c r="A82" s="3" t="s">
        <v>138</v>
      </c>
      <c r="B82" s="9" t="s">
        <v>380</v>
      </c>
      <c r="C82" s="6"/>
      <c r="D82" s="19" t="s">
        <v>158</v>
      </c>
      <c r="E82" s="10" t="s">
        <v>6</v>
      </c>
      <c r="F82" s="41">
        <v>180</v>
      </c>
      <c r="G82" s="42"/>
      <c r="H82" s="42"/>
      <c r="I82" s="40"/>
    </row>
    <row r="83" spans="1:9" x14ac:dyDescent="0.2">
      <c r="A83" s="12" t="s">
        <v>139</v>
      </c>
      <c r="B83" s="9" t="s">
        <v>381</v>
      </c>
      <c r="C83" s="6" t="s">
        <v>359</v>
      </c>
      <c r="D83" s="19" t="s">
        <v>168</v>
      </c>
      <c r="E83" s="10" t="s">
        <v>6</v>
      </c>
      <c r="F83" s="41">
        <v>3804</v>
      </c>
      <c r="G83" s="42"/>
      <c r="H83" s="42"/>
      <c r="I83" s="40"/>
    </row>
    <row r="84" spans="1:9" ht="25.5" x14ac:dyDescent="0.2">
      <c r="A84" s="3" t="s">
        <v>140</v>
      </c>
      <c r="B84" s="9" t="s">
        <v>382</v>
      </c>
      <c r="C84" s="6"/>
      <c r="D84" s="19" t="s">
        <v>134</v>
      </c>
      <c r="E84" s="10" t="s">
        <v>6</v>
      </c>
      <c r="F84" s="41">
        <v>560</v>
      </c>
      <c r="G84" s="42"/>
      <c r="H84" s="42"/>
      <c r="I84" s="40"/>
    </row>
    <row r="85" spans="1:9" ht="25.5" x14ac:dyDescent="0.2">
      <c r="A85" s="3" t="s">
        <v>141</v>
      </c>
      <c r="B85" s="9" t="s">
        <v>383</v>
      </c>
      <c r="C85" s="6"/>
      <c r="D85" s="19" t="s">
        <v>153</v>
      </c>
      <c r="E85" s="10" t="s">
        <v>6</v>
      </c>
      <c r="F85" s="41">
        <v>80</v>
      </c>
      <c r="G85" s="42"/>
      <c r="H85" s="42"/>
      <c r="I85" s="40"/>
    </row>
    <row r="86" spans="1:9" ht="25.5" x14ac:dyDescent="0.2">
      <c r="A86" s="12" t="s">
        <v>142</v>
      </c>
      <c r="B86" s="9" t="s">
        <v>384</v>
      </c>
      <c r="C86" s="6"/>
      <c r="D86" s="19" t="s">
        <v>175</v>
      </c>
      <c r="E86" s="10" t="s">
        <v>6</v>
      </c>
      <c r="F86" s="40"/>
      <c r="G86" s="40"/>
      <c r="H86" s="40"/>
      <c r="I86" s="40"/>
    </row>
    <row r="87" spans="1:9" ht="25.5" x14ac:dyDescent="0.2">
      <c r="A87" s="3" t="s">
        <v>143</v>
      </c>
      <c r="B87" s="9" t="s">
        <v>385</v>
      </c>
      <c r="C87" s="6" t="s">
        <v>361</v>
      </c>
      <c r="D87" s="19" t="s">
        <v>171</v>
      </c>
      <c r="E87" s="10" t="s">
        <v>10</v>
      </c>
      <c r="F87" s="41">
        <v>55</v>
      </c>
      <c r="G87" s="42"/>
      <c r="H87" s="42"/>
      <c r="I87" s="40"/>
    </row>
    <row r="88" spans="1:9" ht="25.5" x14ac:dyDescent="0.2">
      <c r="A88" s="3" t="s">
        <v>144</v>
      </c>
      <c r="B88" s="9" t="s">
        <v>386</v>
      </c>
      <c r="C88" s="6" t="s">
        <v>362</v>
      </c>
      <c r="D88" s="19" t="s">
        <v>172</v>
      </c>
      <c r="E88" s="10" t="s">
        <v>10</v>
      </c>
      <c r="F88" s="41">
        <v>6</v>
      </c>
      <c r="G88" s="42"/>
      <c r="H88" s="42"/>
      <c r="I88" s="40"/>
    </row>
    <row r="89" spans="1:9" ht="25.5" x14ac:dyDescent="0.2">
      <c r="A89" s="12" t="s">
        <v>145</v>
      </c>
      <c r="B89" s="9" t="s">
        <v>387</v>
      </c>
      <c r="C89" s="6" t="s">
        <v>360</v>
      </c>
      <c r="D89" s="19" t="s">
        <v>170</v>
      </c>
      <c r="E89" s="10" t="s">
        <v>10</v>
      </c>
      <c r="F89" s="41">
        <v>189</v>
      </c>
      <c r="G89" s="42"/>
      <c r="H89" s="42"/>
      <c r="I89" s="40"/>
    </row>
    <row r="90" spans="1:9" ht="25.5" x14ac:dyDescent="0.2">
      <c r="A90" s="3" t="s">
        <v>146</v>
      </c>
      <c r="B90" s="9"/>
      <c r="C90" s="6" t="s">
        <v>11</v>
      </c>
      <c r="D90" s="19" t="s">
        <v>7</v>
      </c>
      <c r="E90" s="10" t="s">
        <v>10</v>
      </c>
      <c r="F90" s="41">
        <v>13235</v>
      </c>
      <c r="G90" s="42"/>
      <c r="H90" s="42"/>
      <c r="I90" s="40"/>
    </row>
    <row r="91" spans="1:9" ht="25.5" x14ac:dyDescent="0.2">
      <c r="A91" s="3" t="s">
        <v>147</v>
      </c>
      <c r="B91" s="9" t="s">
        <v>388</v>
      </c>
      <c r="C91" s="6"/>
      <c r="D91" s="19" t="s">
        <v>173</v>
      </c>
      <c r="E91" s="10" t="s">
        <v>6</v>
      </c>
      <c r="F91" s="41">
        <v>662.5</v>
      </c>
      <c r="G91" s="42"/>
      <c r="H91" s="42"/>
      <c r="I91" s="40"/>
    </row>
    <row r="92" spans="1:9" ht="25.5" x14ac:dyDescent="0.2">
      <c r="A92" s="12" t="s">
        <v>148</v>
      </c>
      <c r="B92" s="9" t="s">
        <v>389</v>
      </c>
      <c r="C92" s="6"/>
      <c r="D92" s="19" t="s">
        <v>155</v>
      </c>
      <c r="E92" s="10" t="s">
        <v>10</v>
      </c>
      <c r="F92" s="41">
        <v>7848</v>
      </c>
      <c r="G92" s="42"/>
      <c r="H92" s="42"/>
      <c r="I92" s="40"/>
    </row>
    <row r="93" spans="1:9" ht="25.5" x14ac:dyDescent="0.2">
      <c r="A93" s="3" t="s">
        <v>149</v>
      </c>
      <c r="B93" s="9" t="s">
        <v>390</v>
      </c>
      <c r="C93" s="6"/>
      <c r="D93" s="19" t="s">
        <v>150</v>
      </c>
      <c r="E93" s="10" t="s">
        <v>10</v>
      </c>
      <c r="F93" s="41">
        <v>100</v>
      </c>
      <c r="G93" s="42"/>
      <c r="H93" s="42"/>
      <c r="I93" s="40"/>
    </row>
    <row r="94" spans="1:9" ht="25.5" x14ac:dyDescent="0.2">
      <c r="A94" s="3" t="s">
        <v>160</v>
      </c>
      <c r="B94" s="9" t="s">
        <v>391</v>
      </c>
      <c r="C94" s="6"/>
      <c r="D94" s="19" t="s">
        <v>174</v>
      </c>
      <c r="E94" s="10" t="s">
        <v>10</v>
      </c>
      <c r="F94" s="41">
        <v>265</v>
      </c>
      <c r="G94" s="42"/>
      <c r="H94" s="42"/>
      <c r="I94" s="40"/>
    </row>
    <row r="95" spans="1:9" ht="38.25" x14ac:dyDescent="0.2">
      <c r="A95" s="12" t="s">
        <v>161</v>
      </c>
      <c r="B95" s="9"/>
      <c r="C95" s="6"/>
      <c r="D95" s="19" t="s">
        <v>14</v>
      </c>
      <c r="E95" s="10" t="s">
        <v>10</v>
      </c>
      <c r="F95" s="41">
        <v>9</v>
      </c>
      <c r="G95" s="42"/>
      <c r="H95" s="42"/>
      <c r="I95" s="40"/>
    </row>
    <row r="96" spans="1:9" ht="25.5" x14ac:dyDescent="0.2">
      <c r="A96" s="3" t="s">
        <v>162</v>
      </c>
      <c r="B96" s="9" t="s">
        <v>392</v>
      </c>
      <c r="C96" s="6" t="s">
        <v>358</v>
      </c>
      <c r="D96" s="19" t="s">
        <v>169</v>
      </c>
      <c r="E96" s="10" t="s">
        <v>10</v>
      </c>
      <c r="F96" s="41">
        <v>114</v>
      </c>
      <c r="G96" s="42"/>
      <c r="H96" s="42"/>
      <c r="I96" s="40"/>
    </row>
    <row r="97" spans="1:9" ht="25.5" x14ac:dyDescent="0.2">
      <c r="A97" s="3" t="s">
        <v>163</v>
      </c>
      <c r="B97" s="9" t="s">
        <v>393</v>
      </c>
      <c r="C97" s="6"/>
      <c r="D97" s="19" t="s">
        <v>159</v>
      </c>
      <c r="E97" s="10" t="s">
        <v>10</v>
      </c>
      <c r="F97" s="41">
        <v>3728</v>
      </c>
      <c r="G97" s="42"/>
      <c r="H97" s="42"/>
      <c r="I97" s="40"/>
    </row>
    <row r="98" spans="1:9" x14ac:dyDescent="0.2">
      <c r="A98" s="12" t="s">
        <v>164</v>
      </c>
      <c r="B98" s="9" t="s">
        <v>394</v>
      </c>
      <c r="C98" s="6" t="s">
        <v>12</v>
      </c>
      <c r="D98" s="19" t="s">
        <v>395</v>
      </c>
      <c r="E98" s="10" t="s">
        <v>10</v>
      </c>
      <c r="F98" s="41">
        <v>0</v>
      </c>
      <c r="G98" s="42"/>
      <c r="H98" s="42"/>
      <c r="I98" s="40"/>
    </row>
    <row r="99" spans="1:9" x14ac:dyDescent="0.2">
      <c r="A99" s="3" t="s">
        <v>165</v>
      </c>
      <c r="B99" s="9" t="s">
        <v>396</v>
      </c>
      <c r="C99" s="6" t="s">
        <v>357</v>
      </c>
      <c r="D99" s="19" t="s">
        <v>397</v>
      </c>
      <c r="E99" s="10" t="s">
        <v>10</v>
      </c>
      <c r="F99" s="41">
        <v>0</v>
      </c>
      <c r="G99" s="42"/>
      <c r="H99" s="42"/>
      <c r="I99" s="40"/>
    </row>
    <row r="100" spans="1:9" ht="25.5" x14ac:dyDescent="0.2">
      <c r="A100" s="3" t="s">
        <v>166</v>
      </c>
      <c r="B100" s="9"/>
      <c r="C100" s="6"/>
      <c r="D100" s="19" t="s">
        <v>8</v>
      </c>
      <c r="E100" s="10" t="s">
        <v>10</v>
      </c>
      <c r="F100" s="41">
        <v>5294</v>
      </c>
      <c r="G100" s="42"/>
      <c r="H100" s="42"/>
      <c r="I100" s="40"/>
    </row>
    <row r="101" spans="1:9" x14ac:dyDescent="0.2">
      <c r="A101" s="12" t="s">
        <v>167</v>
      </c>
      <c r="B101" s="9">
        <v>210514350</v>
      </c>
      <c r="C101" s="6"/>
      <c r="D101" s="19" t="s">
        <v>152</v>
      </c>
      <c r="E101" s="10" t="s">
        <v>10</v>
      </c>
      <c r="F101" s="41">
        <v>13235</v>
      </c>
      <c r="G101" s="42"/>
      <c r="H101" s="42"/>
      <c r="I101" s="40"/>
    </row>
    <row r="102" spans="1:9" x14ac:dyDescent="0.2">
      <c r="A102" s="3" t="s">
        <v>466</v>
      </c>
      <c r="B102" s="9" t="s">
        <v>398</v>
      </c>
      <c r="C102" s="6"/>
      <c r="D102" s="19" t="s">
        <v>399</v>
      </c>
      <c r="E102" s="10" t="s">
        <v>10</v>
      </c>
      <c r="F102" s="41">
        <v>7609</v>
      </c>
      <c r="G102" s="42"/>
      <c r="H102" s="42"/>
      <c r="I102" s="40"/>
    </row>
    <row r="103" spans="1:9" ht="25.5" x14ac:dyDescent="0.2">
      <c r="A103" s="3" t="s">
        <v>467</v>
      </c>
      <c r="B103" s="9"/>
      <c r="C103" s="6"/>
      <c r="D103" s="19" t="s">
        <v>15</v>
      </c>
      <c r="E103" s="10" t="s">
        <v>10</v>
      </c>
      <c r="F103" s="41">
        <v>265</v>
      </c>
      <c r="G103" s="42"/>
      <c r="H103" s="42"/>
      <c r="I103" s="40"/>
    </row>
    <row r="104" spans="1:9" ht="25.5" x14ac:dyDescent="0.2">
      <c r="A104" s="12" t="s">
        <v>468</v>
      </c>
      <c r="B104" s="9" t="s">
        <v>400</v>
      </c>
      <c r="C104" s="6"/>
      <c r="D104" s="19" t="s">
        <v>32</v>
      </c>
      <c r="E104" s="10" t="s">
        <v>10</v>
      </c>
      <c r="F104" s="41">
        <v>265</v>
      </c>
      <c r="G104" s="42"/>
      <c r="H104" s="42"/>
      <c r="I104" s="40"/>
    </row>
    <row r="105" spans="1:9" ht="24.95" customHeight="1" x14ac:dyDescent="0.2">
      <c r="A105" s="64" t="s">
        <v>181</v>
      </c>
      <c r="B105" s="65"/>
      <c r="C105" s="65"/>
      <c r="D105" s="65"/>
      <c r="E105" s="65"/>
      <c r="F105" s="65"/>
      <c r="G105" s="65"/>
      <c r="H105" s="66"/>
      <c r="I105" s="37">
        <f>SUM(I77:I104)</f>
        <v>0</v>
      </c>
    </row>
    <row r="106" spans="1:9" x14ac:dyDescent="0.2">
      <c r="A106" s="76" t="s">
        <v>363</v>
      </c>
      <c r="B106" s="76"/>
      <c r="C106" s="76"/>
      <c r="D106" s="76"/>
      <c r="E106" s="76"/>
      <c r="F106" s="76"/>
      <c r="G106" s="76"/>
      <c r="H106" s="76"/>
      <c r="I106" s="76"/>
    </row>
    <row r="107" spans="1:9" x14ac:dyDescent="0.2">
      <c r="A107" s="76" t="s">
        <v>364</v>
      </c>
      <c r="B107" s="76"/>
      <c r="C107" s="76"/>
      <c r="D107" s="76"/>
      <c r="E107" s="76"/>
      <c r="F107" s="76"/>
      <c r="G107" s="76"/>
      <c r="H107" s="76"/>
      <c r="I107" s="76"/>
    </row>
    <row r="108" spans="1:9" x14ac:dyDescent="0.2">
      <c r="A108" s="12" t="s">
        <v>176</v>
      </c>
      <c r="B108" s="5"/>
      <c r="C108" s="5" t="s">
        <v>366</v>
      </c>
      <c r="D108" s="20" t="s">
        <v>367</v>
      </c>
      <c r="E108" s="13" t="s">
        <v>10</v>
      </c>
      <c r="F108" s="40"/>
      <c r="G108" s="40"/>
      <c r="H108" s="40"/>
      <c r="I108" s="40"/>
    </row>
    <row r="109" spans="1:9" x14ac:dyDescent="0.2">
      <c r="A109" s="12"/>
      <c r="B109" s="5"/>
      <c r="C109" s="5"/>
      <c r="D109" s="20" t="s">
        <v>469</v>
      </c>
      <c r="E109" s="12" t="s">
        <v>10</v>
      </c>
      <c r="F109" s="40">
        <v>24</v>
      </c>
      <c r="G109" s="40"/>
      <c r="H109" s="40"/>
      <c r="I109" s="40"/>
    </row>
    <row r="110" spans="1:9" ht="14.25" x14ac:dyDescent="0.25">
      <c r="A110" s="12" t="s">
        <v>182</v>
      </c>
      <c r="B110" s="5"/>
      <c r="C110" s="21" t="s">
        <v>183</v>
      </c>
      <c r="D110" s="21" t="s">
        <v>184</v>
      </c>
      <c r="E110" s="12" t="s">
        <v>185</v>
      </c>
      <c r="F110" s="40"/>
      <c r="G110" s="40"/>
      <c r="H110" s="40"/>
      <c r="I110" s="40"/>
    </row>
    <row r="111" spans="1:9" ht="14.25" x14ac:dyDescent="0.25">
      <c r="A111" s="12"/>
      <c r="B111" s="5"/>
      <c r="C111" s="21" t="s">
        <v>470</v>
      </c>
      <c r="D111" s="21" t="s">
        <v>471</v>
      </c>
      <c r="E111" s="12" t="s">
        <v>185</v>
      </c>
      <c r="F111" s="40">
        <v>4</v>
      </c>
      <c r="G111" s="40"/>
      <c r="H111" s="40"/>
      <c r="I111" s="40"/>
    </row>
    <row r="112" spans="1:9" ht="14.25" x14ac:dyDescent="0.25">
      <c r="A112" s="12" t="s">
        <v>195</v>
      </c>
      <c r="B112" s="5"/>
      <c r="C112" s="21"/>
      <c r="D112" s="21" t="s">
        <v>194</v>
      </c>
      <c r="E112" s="12" t="s">
        <v>185</v>
      </c>
      <c r="F112" s="40">
        <v>4</v>
      </c>
      <c r="G112" s="40"/>
      <c r="H112" s="40"/>
      <c r="I112" s="40"/>
    </row>
    <row r="113" spans="1:9" x14ac:dyDescent="0.2">
      <c r="A113" s="12" t="s">
        <v>196</v>
      </c>
      <c r="B113" s="5"/>
      <c r="C113" s="5" t="s">
        <v>186</v>
      </c>
      <c r="D113" s="22" t="s">
        <v>187</v>
      </c>
      <c r="E113" s="12" t="s">
        <v>185</v>
      </c>
      <c r="F113" s="40"/>
      <c r="G113" s="40"/>
      <c r="H113" s="40"/>
      <c r="I113" s="40"/>
    </row>
    <row r="114" spans="1:9" x14ac:dyDescent="0.2">
      <c r="A114" s="12"/>
      <c r="B114" s="5"/>
      <c r="C114" s="5"/>
      <c r="D114" s="22" t="s">
        <v>472</v>
      </c>
      <c r="E114" s="12" t="s">
        <v>185</v>
      </c>
      <c r="F114" s="40"/>
      <c r="G114" s="40"/>
      <c r="H114" s="40"/>
      <c r="I114" s="40"/>
    </row>
    <row r="115" spans="1:9" x14ac:dyDescent="0.2">
      <c r="A115" s="12" t="s">
        <v>197</v>
      </c>
      <c r="B115" s="5"/>
      <c r="C115" s="5" t="s">
        <v>188</v>
      </c>
      <c r="D115" s="22" t="s">
        <v>189</v>
      </c>
      <c r="E115" s="12" t="s">
        <v>10</v>
      </c>
      <c r="I115" s="40"/>
    </row>
    <row r="116" spans="1:9" x14ac:dyDescent="0.2">
      <c r="A116" s="12" t="s">
        <v>198</v>
      </c>
      <c r="B116" s="5"/>
      <c r="C116" s="5"/>
      <c r="D116" s="20" t="s">
        <v>401</v>
      </c>
      <c r="E116" s="12" t="s">
        <v>10</v>
      </c>
      <c r="F116" s="40">
        <v>10</v>
      </c>
      <c r="G116" s="40"/>
      <c r="H116" s="40"/>
      <c r="I116" s="40"/>
    </row>
    <row r="117" spans="1:9" x14ac:dyDescent="0.2">
      <c r="A117" s="12"/>
      <c r="B117" s="5"/>
      <c r="C117" s="5"/>
      <c r="D117" s="20" t="s">
        <v>402</v>
      </c>
      <c r="E117" s="12" t="s">
        <v>10</v>
      </c>
      <c r="F117" s="40">
        <v>4</v>
      </c>
      <c r="G117" s="40"/>
      <c r="H117" s="40"/>
      <c r="I117" s="40"/>
    </row>
    <row r="118" spans="1:9" x14ac:dyDescent="0.2">
      <c r="A118" s="12" t="s">
        <v>199</v>
      </c>
      <c r="B118" s="5"/>
      <c r="C118" s="5" t="s">
        <v>190</v>
      </c>
      <c r="D118" s="22" t="s">
        <v>191</v>
      </c>
      <c r="E118" s="12" t="s">
        <v>185</v>
      </c>
      <c r="F118" s="40"/>
      <c r="G118" s="40"/>
      <c r="H118" s="40"/>
      <c r="I118" s="40"/>
    </row>
    <row r="119" spans="1:9" x14ac:dyDescent="0.2">
      <c r="A119" s="12" t="s">
        <v>200</v>
      </c>
      <c r="B119" s="5"/>
      <c r="C119" s="5"/>
      <c r="D119" s="20" t="s">
        <v>403</v>
      </c>
      <c r="E119" s="12" t="s">
        <v>185</v>
      </c>
      <c r="F119" s="40">
        <v>4</v>
      </c>
      <c r="G119" s="40"/>
      <c r="H119" s="40"/>
      <c r="I119" s="40"/>
    </row>
    <row r="120" spans="1:9" x14ac:dyDescent="0.2">
      <c r="A120" s="12"/>
      <c r="B120" s="5"/>
      <c r="C120" s="5"/>
      <c r="D120" s="20" t="s">
        <v>404</v>
      </c>
      <c r="E120" s="12" t="s">
        <v>185</v>
      </c>
      <c r="F120" s="40">
        <v>4</v>
      </c>
      <c r="G120" s="40"/>
      <c r="H120" s="40"/>
      <c r="I120" s="40"/>
    </row>
    <row r="121" spans="1:9" x14ac:dyDescent="0.2">
      <c r="A121" s="12" t="s">
        <v>201</v>
      </c>
      <c r="B121" s="5"/>
      <c r="C121" s="5" t="s">
        <v>192</v>
      </c>
      <c r="D121" s="22" t="s">
        <v>193</v>
      </c>
      <c r="E121" s="12" t="s">
        <v>185</v>
      </c>
      <c r="F121" s="40"/>
      <c r="G121" s="40"/>
      <c r="H121" s="40"/>
      <c r="I121" s="40"/>
    </row>
    <row r="122" spans="1:9" x14ac:dyDescent="0.2">
      <c r="A122" s="12" t="s">
        <v>202</v>
      </c>
      <c r="B122" s="5"/>
      <c r="C122" s="5"/>
      <c r="D122" s="20" t="s">
        <v>405</v>
      </c>
      <c r="E122" s="12" t="s">
        <v>185</v>
      </c>
      <c r="F122" s="40"/>
      <c r="G122" s="40"/>
      <c r="H122" s="40"/>
      <c r="I122" s="40"/>
    </row>
    <row r="123" spans="1:9" x14ac:dyDescent="0.2">
      <c r="A123" s="12"/>
      <c r="B123" s="5"/>
      <c r="C123" s="5"/>
      <c r="D123" s="20" t="s">
        <v>406</v>
      </c>
      <c r="E123" s="12" t="s">
        <v>185</v>
      </c>
      <c r="F123" s="40"/>
      <c r="G123" s="40"/>
      <c r="H123" s="40"/>
      <c r="I123" s="40"/>
    </row>
    <row r="124" spans="1:9" x14ac:dyDescent="0.2">
      <c r="A124" s="12" t="s">
        <v>203</v>
      </c>
      <c r="B124" s="5"/>
      <c r="C124" s="5" t="s">
        <v>219</v>
      </c>
      <c r="D124" s="22" t="s">
        <v>220</v>
      </c>
      <c r="E124" s="12" t="s">
        <v>10</v>
      </c>
      <c r="F124" s="40"/>
      <c r="G124" s="40"/>
      <c r="H124" s="40"/>
      <c r="I124" s="40"/>
    </row>
    <row r="125" spans="1:9" x14ac:dyDescent="0.2">
      <c r="A125" s="12"/>
      <c r="B125" s="5"/>
      <c r="C125" s="5"/>
      <c r="D125" s="20" t="s">
        <v>473</v>
      </c>
      <c r="E125" s="12" t="s">
        <v>10</v>
      </c>
      <c r="F125" s="40"/>
      <c r="G125" s="40"/>
      <c r="H125" s="40"/>
      <c r="I125" s="40"/>
    </row>
    <row r="126" spans="1:9" x14ac:dyDescent="0.2">
      <c r="A126" s="12"/>
      <c r="B126" s="5"/>
      <c r="C126" s="5"/>
      <c r="D126" s="20" t="s">
        <v>407</v>
      </c>
      <c r="E126" s="12" t="s">
        <v>10</v>
      </c>
      <c r="F126" s="40"/>
      <c r="G126" s="40"/>
      <c r="H126" s="40"/>
      <c r="I126" s="40"/>
    </row>
    <row r="127" spans="1:9" x14ac:dyDescent="0.2">
      <c r="A127" s="12" t="s">
        <v>204</v>
      </c>
      <c r="B127" s="5"/>
      <c r="C127" s="5" t="s">
        <v>221</v>
      </c>
      <c r="D127" s="22" t="s">
        <v>222</v>
      </c>
      <c r="E127" s="12" t="s">
        <v>10</v>
      </c>
      <c r="F127" s="40"/>
      <c r="G127" s="40"/>
      <c r="H127" s="40"/>
      <c r="I127" s="40"/>
    </row>
    <row r="128" spans="1:9" ht="14.25" x14ac:dyDescent="0.25">
      <c r="A128" s="12" t="s">
        <v>205</v>
      </c>
      <c r="B128" s="5"/>
      <c r="C128" s="21" t="s">
        <v>223</v>
      </c>
      <c r="D128" s="21" t="s">
        <v>224</v>
      </c>
      <c r="E128" s="12" t="s">
        <v>10</v>
      </c>
      <c r="F128" s="40"/>
      <c r="G128" s="40"/>
      <c r="H128" s="40"/>
      <c r="I128" s="40"/>
    </row>
    <row r="129" spans="1:9" ht="14.25" x14ac:dyDescent="0.25">
      <c r="A129" s="12"/>
      <c r="B129" s="5"/>
      <c r="C129" s="21"/>
      <c r="D129" s="21" t="s">
        <v>474</v>
      </c>
      <c r="E129" s="12" t="s">
        <v>10</v>
      </c>
      <c r="F129" s="40">
        <v>8</v>
      </c>
      <c r="G129" s="40"/>
      <c r="H129" s="40"/>
      <c r="I129" s="40"/>
    </row>
    <row r="130" spans="1:9" ht="14.25" x14ac:dyDescent="0.25">
      <c r="A130" s="12" t="s">
        <v>206</v>
      </c>
      <c r="B130" s="5"/>
      <c r="C130" s="5"/>
      <c r="D130" s="21" t="s">
        <v>225</v>
      </c>
      <c r="E130" s="12" t="s">
        <v>10</v>
      </c>
      <c r="F130" s="40"/>
      <c r="G130" s="40"/>
      <c r="H130" s="40"/>
      <c r="I130" s="40"/>
    </row>
    <row r="131" spans="1:9" x14ac:dyDescent="0.2">
      <c r="A131" s="12" t="s">
        <v>207</v>
      </c>
      <c r="B131" s="5"/>
      <c r="C131" s="5" t="s">
        <v>226</v>
      </c>
      <c r="D131" s="22" t="s">
        <v>227</v>
      </c>
      <c r="E131" s="12" t="s">
        <v>10</v>
      </c>
      <c r="F131" s="40"/>
      <c r="G131" s="40"/>
      <c r="H131" s="40"/>
      <c r="I131" s="40"/>
    </row>
    <row r="132" spans="1:9" x14ac:dyDescent="0.2">
      <c r="A132" s="12"/>
      <c r="B132" s="5"/>
      <c r="C132" s="5"/>
      <c r="D132" s="22" t="s">
        <v>475</v>
      </c>
      <c r="E132" s="12" t="s">
        <v>10</v>
      </c>
      <c r="F132" s="40"/>
      <c r="G132" s="40"/>
      <c r="H132" s="40"/>
      <c r="I132" s="40"/>
    </row>
    <row r="133" spans="1:9" x14ac:dyDescent="0.2">
      <c r="A133" s="12"/>
      <c r="B133" s="5"/>
      <c r="C133" s="5"/>
      <c r="D133" s="20" t="s">
        <v>476</v>
      </c>
      <c r="E133" s="12" t="s">
        <v>10</v>
      </c>
      <c r="F133" s="40"/>
      <c r="G133" s="40"/>
      <c r="H133" s="40"/>
      <c r="I133" s="40"/>
    </row>
    <row r="134" spans="1:9" ht="14.25" x14ac:dyDescent="0.25">
      <c r="A134" s="12" t="s">
        <v>208</v>
      </c>
      <c r="B134" s="5"/>
      <c r="C134" s="21" t="s">
        <v>228</v>
      </c>
      <c r="D134" s="21" t="s">
        <v>229</v>
      </c>
      <c r="E134" s="12" t="s">
        <v>10</v>
      </c>
      <c r="F134" s="40"/>
      <c r="G134" s="40"/>
      <c r="H134" s="40"/>
      <c r="I134" s="40"/>
    </row>
    <row r="135" spans="1:9" ht="14.25" x14ac:dyDescent="0.25">
      <c r="A135" s="12"/>
      <c r="B135" s="5"/>
      <c r="C135" s="21"/>
      <c r="D135" s="21" t="s">
        <v>477</v>
      </c>
      <c r="E135" s="12" t="s">
        <v>10</v>
      </c>
      <c r="F135" s="40">
        <v>7</v>
      </c>
      <c r="G135" s="40"/>
      <c r="H135" s="40"/>
      <c r="I135" s="40"/>
    </row>
    <row r="136" spans="1:9" ht="14.25" x14ac:dyDescent="0.25">
      <c r="A136" s="12" t="s">
        <v>209</v>
      </c>
      <c r="B136" s="5"/>
      <c r="C136" s="5"/>
      <c r="D136" s="21" t="s">
        <v>232</v>
      </c>
      <c r="E136" s="12" t="s">
        <v>10</v>
      </c>
      <c r="F136" s="43"/>
      <c r="G136" s="43"/>
      <c r="H136" s="40"/>
      <c r="I136" s="40"/>
    </row>
    <row r="137" spans="1:9" ht="14.25" x14ac:dyDescent="0.25">
      <c r="A137" s="12" t="s">
        <v>210</v>
      </c>
      <c r="B137" s="5"/>
      <c r="C137" s="21" t="s">
        <v>230</v>
      </c>
      <c r="D137" s="21" t="s">
        <v>231</v>
      </c>
      <c r="E137" s="12" t="s">
        <v>10</v>
      </c>
      <c r="F137" s="40"/>
      <c r="G137" s="40"/>
      <c r="H137" s="40"/>
      <c r="I137" s="40"/>
    </row>
    <row r="138" spans="1:9" ht="14.25" x14ac:dyDescent="0.25">
      <c r="A138" s="12" t="s">
        <v>211</v>
      </c>
      <c r="B138" s="5"/>
      <c r="C138" s="5"/>
      <c r="D138" s="21" t="s">
        <v>233</v>
      </c>
      <c r="E138" s="12" t="s">
        <v>10</v>
      </c>
      <c r="F138" s="40"/>
      <c r="G138" s="40"/>
      <c r="H138" s="40"/>
      <c r="I138" s="40"/>
    </row>
    <row r="139" spans="1:9" ht="14.25" x14ac:dyDescent="0.25">
      <c r="A139" s="12"/>
      <c r="B139" s="5"/>
      <c r="C139" s="5"/>
      <c r="D139" s="21" t="s">
        <v>478</v>
      </c>
      <c r="E139" s="12" t="s">
        <v>10</v>
      </c>
      <c r="F139" s="40">
        <v>2</v>
      </c>
      <c r="G139" s="40"/>
      <c r="H139" s="40"/>
      <c r="I139" s="40"/>
    </row>
    <row r="140" spans="1:9" x14ac:dyDescent="0.2">
      <c r="A140" s="12" t="s">
        <v>212</v>
      </c>
      <c r="B140" s="5"/>
      <c r="C140" s="5" t="s">
        <v>236</v>
      </c>
      <c r="D140" s="22" t="s">
        <v>237</v>
      </c>
      <c r="E140" s="12" t="s">
        <v>10</v>
      </c>
      <c r="F140" s="23"/>
      <c r="G140" s="23"/>
      <c r="H140" s="40"/>
      <c r="I140" s="40"/>
    </row>
    <row r="141" spans="1:9" x14ac:dyDescent="0.2">
      <c r="A141" s="12"/>
      <c r="B141" s="5"/>
      <c r="C141" s="5"/>
      <c r="D141" s="20" t="s">
        <v>479</v>
      </c>
      <c r="E141" s="12" t="s">
        <v>10</v>
      </c>
      <c r="F141" s="23">
        <v>6</v>
      </c>
      <c r="G141" s="23"/>
      <c r="H141" s="40"/>
      <c r="I141" s="40"/>
    </row>
    <row r="142" spans="1:9" x14ac:dyDescent="0.2">
      <c r="A142" s="12"/>
      <c r="B142" s="5"/>
      <c r="C142" s="5"/>
      <c r="D142" s="20" t="s">
        <v>408</v>
      </c>
      <c r="E142" s="12" t="s">
        <v>10</v>
      </c>
      <c r="F142" s="23"/>
      <c r="G142" s="23"/>
      <c r="H142" s="40"/>
      <c r="I142" s="40"/>
    </row>
    <row r="143" spans="1:9" x14ac:dyDescent="0.2">
      <c r="A143" s="12" t="s">
        <v>213</v>
      </c>
      <c r="B143" s="5"/>
      <c r="C143" s="5" t="s">
        <v>234</v>
      </c>
      <c r="D143" s="22" t="s">
        <v>235</v>
      </c>
      <c r="E143" s="12" t="s">
        <v>10</v>
      </c>
      <c r="F143" s="23"/>
      <c r="G143" s="23"/>
      <c r="H143" s="40"/>
      <c r="I143" s="40"/>
    </row>
    <row r="144" spans="1:9" x14ac:dyDescent="0.2">
      <c r="A144" s="12"/>
      <c r="B144" s="5"/>
      <c r="C144" s="5"/>
      <c r="D144" s="20" t="s">
        <v>480</v>
      </c>
      <c r="E144" s="12" t="s">
        <v>10</v>
      </c>
      <c r="F144" s="23">
        <v>9</v>
      </c>
      <c r="G144" s="23"/>
      <c r="H144" s="40"/>
      <c r="I144" s="40"/>
    </row>
    <row r="145" spans="1:9" x14ac:dyDescent="0.2">
      <c r="A145" s="12"/>
      <c r="B145" s="5"/>
      <c r="C145" s="5"/>
      <c r="D145" s="20" t="s">
        <v>409</v>
      </c>
      <c r="E145" s="12" t="s">
        <v>10</v>
      </c>
      <c r="F145" s="23"/>
      <c r="G145" s="23"/>
      <c r="H145" s="40"/>
      <c r="I145" s="40"/>
    </row>
    <row r="146" spans="1:9" x14ac:dyDescent="0.2">
      <c r="A146" s="12" t="s">
        <v>214</v>
      </c>
      <c r="B146" s="5"/>
      <c r="C146" s="5" t="s">
        <v>238</v>
      </c>
      <c r="D146" s="22" t="s">
        <v>239</v>
      </c>
      <c r="E146" s="12" t="s">
        <v>10</v>
      </c>
      <c r="F146" s="23"/>
      <c r="G146" s="23"/>
      <c r="H146" s="40"/>
      <c r="I146" s="40"/>
    </row>
    <row r="147" spans="1:9" x14ac:dyDescent="0.2">
      <c r="A147" s="12"/>
      <c r="B147" s="5"/>
      <c r="C147" s="5"/>
      <c r="D147" s="20" t="s">
        <v>481</v>
      </c>
      <c r="E147" s="12" t="s">
        <v>10</v>
      </c>
      <c r="F147" s="23">
        <v>18</v>
      </c>
      <c r="G147" s="23"/>
      <c r="H147" s="40"/>
      <c r="I147" s="40"/>
    </row>
    <row r="148" spans="1:9" x14ac:dyDescent="0.2">
      <c r="A148" s="12"/>
      <c r="B148" s="5"/>
      <c r="C148" s="5"/>
      <c r="D148" s="20" t="s">
        <v>410</v>
      </c>
      <c r="E148" s="12" t="s">
        <v>10</v>
      </c>
      <c r="F148" s="23"/>
      <c r="G148" s="23"/>
      <c r="H148" s="40"/>
      <c r="I148" s="40"/>
    </row>
    <row r="149" spans="1:9" x14ac:dyDescent="0.2">
      <c r="A149" s="12" t="s">
        <v>215</v>
      </c>
      <c r="B149" s="5"/>
      <c r="C149" s="5" t="s">
        <v>240</v>
      </c>
      <c r="D149" s="22" t="s">
        <v>241</v>
      </c>
      <c r="E149" s="12" t="s">
        <v>10</v>
      </c>
      <c r="F149" s="23"/>
      <c r="G149" s="23"/>
      <c r="H149" s="40"/>
      <c r="I149" s="40"/>
    </row>
    <row r="150" spans="1:9" x14ac:dyDescent="0.2">
      <c r="A150" s="12"/>
      <c r="B150" s="5"/>
      <c r="C150" s="5"/>
      <c r="D150" s="20" t="s">
        <v>482</v>
      </c>
      <c r="E150" s="12" t="s">
        <v>10</v>
      </c>
      <c r="F150" s="23"/>
      <c r="G150" s="23"/>
      <c r="H150" s="40"/>
      <c r="I150" s="40"/>
    </row>
    <row r="151" spans="1:9" x14ac:dyDescent="0.2">
      <c r="A151" s="12"/>
      <c r="B151" s="5"/>
      <c r="C151" s="5"/>
      <c r="D151" s="20" t="s">
        <v>483</v>
      </c>
      <c r="E151" s="12" t="s">
        <v>10</v>
      </c>
      <c r="F151" s="23"/>
      <c r="G151" s="23"/>
      <c r="H151" s="40"/>
      <c r="I151" s="40"/>
    </row>
    <row r="152" spans="1:9" x14ac:dyDescent="0.2">
      <c r="A152" s="12" t="s">
        <v>216</v>
      </c>
      <c r="B152" s="5"/>
      <c r="C152" s="5" t="s">
        <v>242</v>
      </c>
      <c r="D152" s="22" t="s">
        <v>243</v>
      </c>
      <c r="E152" s="12" t="s">
        <v>10</v>
      </c>
      <c r="F152" s="23"/>
      <c r="G152" s="23"/>
      <c r="H152" s="40"/>
      <c r="I152" s="40"/>
    </row>
    <row r="153" spans="1:9" x14ac:dyDescent="0.2">
      <c r="A153" s="12" t="s">
        <v>217</v>
      </c>
      <c r="B153" s="5"/>
      <c r="C153" s="5" t="s">
        <v>244</v>
      </c>
      <c r="D153" s="22" t="s">
        <v>245</v>
      </c>
      <c r="E153" s="12" t="s">
        <v>10</v>
      </c>
      <c r="F153" s="23"/>
      <c r="G153" s="23"/>
      <c r="H153" s="40"/>
      <c r="I153" s="40"/>
    </row>
    <row r="154" spans="1:9" x14ac:dyDescent="0.2">
      <c r="A154" s="12"/>
      <c r="B154" s="5"/>
      <c r="C154" s="5"/>
      <c r="D154" s="22" t="s">
        <v>484</v>
      </c>
      <c r="E154" s="12" t="s">
        <v>10</v>
      </c>
      <c r="F154" s="23">
        <v>8</v>
      </c>
      <c r="G154" s="23"/>
      <c r="H154" s="40"/>
      <c r="I154" s="40"/>
    </row>
    <row r="155" spans="1:9" x14ac:dyDescent="0.2">
      <c r="A155" s="12" t="s">
        <v>218</v>
      </c>
      <c r="B155" s="5"/>
      <c r="C155" s="5" t="s">
        <v>262</v>
      </c>
      <c r="D155" s="22" t="s">
        <v>263</v>
      </c>
      <c r="E155" s="12" t="s">
        <v>10</v>
      </c>
      <c r="F155" s="23"/>
      <c r="G155" s="23"/>
      <c r="H155" s="40"/>
      <c r="I155" s="40"/>
    </row>
    <row r="156" spans="1:9" x14ac:dyDescent="0.2">
      <c r="A156" s="12"/>
      <c r="B156" s="5"/>
      <c r="C156" s="5"/>
      <c r="D156" s="20" t="s">
        <v>485</v>
      </c>
      <c r="E156" s="12" t="s">
        <v>10</v>
      </c>
      <c r="F156" s="23">
        <v>24</v>
      </c>
      <c r="G156" s="23"/>
      <c r="H156" s="40"/>
      <c r="I156" s="40"/>
    </row>
    <row r="157" spans="1:9" x14ac:dyDescent="0.2">
      <c r="A157" s="12"/>
      <c r="B157" s="5"/>
      <c r="C157" s="5"/>
      <c r="D157" s="20" t="s">
        <v>486</v>
      </c>
      <c r="E157" s="12" t="s">
        <v>10</v>
      </c>
      <c r="F157" s="23">
        <v>18</v>
      </c>
      <c r="G157" s="23"/>
      <c r="H157" s="40"/>
      <c r="I157" s="40"/>
    </row>
    <row r="158" spans="1:9" x14ac:dyDescent="0.2">
      <c r="A158" s="12" t="s">
        <v>246</v>
      </c>
      <c r="B158" s="5"/>
      <c r="C158" s="5" t="s">
        <v>264</v>
      </c>
      <c r="D158" s="22" t="s">
        <v>265</v>
      </c>
      <c r="E158" s="12" t="s">
        <v>10</v>
      </c>
      <c r="F158" s="40"/>
      <c r="G158" s="40"/>
      <c r="H158" s="40"/>
      <c r="I158" s="40"/>
    </row>
    <row r="159" spans="1:9" x14ac:dyDescent="0.2">
      <c r="A159" s="12"/>
      <c r="B159" s="5"/>
      <c r="C159" s="5"/>
      <c r="D159" s="20" t="s">
        <v>487</v>
      </c>
      <c r="E159" s="12" t="s">
        <v>10</v>
      </c>
      <c r="F159" s="40"/>
      <c r="G159" s="40"/>
      <c r="H159" s="40"/>
      <c r="I159" s="40"/>
    </row>
    <row r="160" spans="1:9" x14ac:dyDescent="0.2">
      <c r="A160" s="12" t="s">
        <v>247</v>
      </c>
      <c r="B160" s="5"/>
      <c r="C160" s="24" t="s">
        <v>0</v>
      </c>
      <c r="D160" s="20" t="s">
        <v>268</v>
      </c>
      <c r="E160" s="12" t="s">
        <v>10</v>
      </c>
      <c r="F160" s="40"/>
      <c r="G160" s="40"/>
      <c r="H160" s="40"/>
      <c r="I160" s="40"/>
    </row>
    <row r="161" spans="1:9" x14ac:dyDescent="0.2">
      <c r="A161" s="12"/>
      <c r="B161" s="5"/>
      <c r="C161" s="24"/>
      <c r="D161" s="20" t="s">
        <v>488</v>
      </c>
      <c r="E161" s="12" t="s">
        <v>10</v>
      </c>
      <c r="F161" s="40"/>
      <c r="G161" s="40"/>
      <c r="H161" s="40"/>
      <c r="I161" s="40"/>
    </row>
    <row r="162" spans="1:9" x14ac:dyDescent="0.2">
      <c r="A162" s="12"/>
      <c r="B162" s="5"/>
      <c r="C162" s="24"/>
      <c r="D162" s="20" t="s">
        <v>489</v>
      </c>
      <c r="E162" s="12" t="s">
        <v>10</v>
      </c>
      <c r="F162" s="40"/>
      <c r="G162" s="40"/>
      <c r="H162" s="40"/>
      <c r="I162" s="40"/>
    </row>
    <row r="163" spans="1:9" x14ac:dyDescent="0.2">
      <c r="A163" s="12"/>
      <c r="B163" s="5"/>
      <c r="C163" s="24"/>
      <c r="D163" s="20" t="s">
        <v>490</v>
      </c>
      <c r="E163" s="12" t="s">
        <v>10</v>
      </c>
      <c r="F163" s="40"/>
      <c r="G163" s="40"/>
      <c r="H163" s="40"/>
      <c r="I163" s="40"/>
    </row>
    <row r="164" spans="1:9" x14ac:dyDescent="0.2">
      <c r="A164" s="12" t="s">
        <v>248</v>
      </c>
      <c r="B164" s="5"/>
      <c r="C164" s="5" t="s">
        <v>266</v>
      </c>
      <c r="D164" s="22" t="s">
        <v>267</v>
      </c>
      <c r="E164" s="12" t="s">
        <v>10</v>
      </c>
      <c r="F164" s="40"/>
      <c r="G164" s="40"/>
      <c r="H164" s="40"/>
      <c r="I164" s="40"/>
    </row>
    <row r="165" spans="1:9" x14ac:dyDescent="0.2">
      <c r="A165" s="12" t="s">
        <v>249</v>
      </c>
      <c r="B165" s="5"/>
      <c r="C165" s="5"/>
      <c r="D165" s="20" t="s">
        <v>269</v>
      </c>
      <c r="E165" s="12" t="s">
        <v>10</v>
      </c>
      <c r="F165" s="40">
        <v>2</v>
      </c>
      <c r="G165" s="40"/>
      <c r="H165" s="40"/>
      <c r="I165" s="40"/>
    </row>
    <row r="166" spans="1:9" x14ac:dyDescent="0.2">
      <c r="A166" s="12"/>
      <c r="B166" s="5"/>
      <c r="C166" s="5"/>
      <c r="D166" s="22" t="s">
        <v>491</v>
      </c>
      <c r="E166" s="12" t="s">
        <v>10</v>
      </c>
      <c r="F166" s="40"/>
      <c r="G166" s="40"/>
      <c r="H166" s="40"/>
      <c r="I166" s="40"/>
    </row>
    <row r="167" spans="1:9" x14ac:dyDescent="0.2">
      <c r="A167" s="12"/>
      <c r="B167" s="5"/>
      <c r="C167" s="5"/>
      <c r="D167" s="22" t="s">
        <v>492</v>
      </c>
      <c r="E167" s="12" t="s">
        <v>10</v>
      </c>
      <c r="F167" s="40"/>
      <c r="G167" s="40"/>
      <c r="H167" s="40"/>
      <c r="I167" s="40"/>
    </row>
    <row r="168" spans="1:9" x14ac:dyDescent="0.2">
      <c r="A168" s="12"/>
      <c r="B168" s="5"/>
      <c r="C168" s="5"/>
      <c r="D168" s="22" t="s">
        <v>493</v>
      </c>
      <c r="E168" s="12" t="s">
        <v>10</v>
      </c>
      <c r="F168" s="40"/>
      <c r="G168" s="40"/>
      <c r="H168" s="40"/>
      <c r="I168" s="40"/>
    </row>
    <row r="169" spans="1:9" x14ac:dyDescent="0.2">
      <c r="A169" s="12"/>
      <c r="B169" s="5"/>
      <c r="C169" s="5"/>
      <c r="D169" s="20" t="s">
        <v>368</v>
      </c>
      <c r="E169" s="12" t="s">
        <v>10</v>
      </c>
      <c r="F169" s="40"/>
      <c r="G169" s="40"/>
      <c r="H169" s="40"/>
      <c r="I169" s="40"/>
    </row>
    <row r="170" spans="1:9" x14ac:dyDescent="0.2">
      <c r="A170" s="12"/>
      <c r="B170" s="5"/>
      <c r="C170" s="5"/>
      <c r="D170" s="20" t="s">
        <v>411</v>
      </c>
      <c r="E170" s="12" t="s">
        <v>10</v>
      </c>
      <c r="F170" s="40"/>
      <c r="G170" s="40"/>
      <c r="H170" s="40"/>
      <c r="I170" s="40"/>
    </row>
    <row r="171" spans="1:9" x14ac:dyDescent="0.2">
      <c r="A171" s="12"/>
      <c r="B171" s="5"/>
      <c r="C171" s="5"/>
      <c r="D171" s="20" t="s">
        <v>369</v>
      </c>
      <c r="E171" s="12" t="s">
        <v>10</v>
      </c>
      <c r="F171" s="40"/>
      <c r="G171" s="40"/>
      <c r="H171" s="40"/>
      <c r="I171" s="40"/>
    </row>
    <row r="172" spans="1:9" x14ac:dyDescent="0.2">
      <c r="A172" s="12" t="s">
        <v>250</v>
      </c>
      <c r="B172" s="5"/>
      <c r="C172" s="5" t="s">
        <v>270</v>
      </c>
      <c r="D172" s="22" t="s">
        <v>271</v>
      </c>
      <c r="E172" s="12" t="s">
        <v>10</v>
      </c>
      <c r="F172" s="40"/>
      <c r="G172" s="40"/>
      <c r="H172" s="40"/>
      <c r="I172" s="40"/>
    </row>
    <row r="173" spans="1:9" x14ac:dyDescent="0.2">
      <c r="A173" s="12" t="s">
        <v>251</v>
      </c>
      <c r="B173" s="5"/>
      <c r="C173" s="5"/>
      <c r="D173" s="20" t="s">
        <v>494</v>
      </c>
      <c r="E173" s="12" t="s">
        <v>10</v>
      </c>
      <c r="F173" s="40">
        <v>4</v>
      </c>
      <c r="G173" s="40"/>
      <c r="H173" s="40"/>
      <c r="I173" s="40"/>
    </row>
    <row r="174" spans="1:9" x14ac:dyDescent="0.2">
      <c r="A174" s="12"/>
      <c r="B174" s="5"/>
      <c r="C174" s="5"/>
      <c r="D174" s="20" t="s">
        <v>272</v>
      </c>
      <c r="E174" s="12" t="s">
        <v>10</v>
      </c>
      <c r="F174" s="40">
        <v>2</v>
      </c>
      <c r="G174" s="40"/>
      <c r="H174" s="40"/>
      <c r="I174" s="40"/>
    </row>
    <row r="175" spans="1:9" x14ac:dyDescent="0.2">
      <c r="A175" s="12" t="s">
        <v>252</v>
      </c>
      <c r="B175" s="5"/>
      <c r="C175" s="5" t="s">
        <v>273</v>
      </c>
      <c r="D175" s="22" t="s">
        <v>274</v>
      </c>
      <c r="E175" s="12" t="s">
        <v>10</v>
      </c>
      <c r="F175" s="40"/>
      <c r="G175" s="40"/>
      <c r="H175" s="40"/>
      <c r="I175" s="40"/>
    </row>
    <row r="176" spans="1:9" x14ac:dyDescent="0.2">
      <c r="A176" s="12"/>
      <c r="B176" s="5"/>
      <c r="C176" s="5"/>
      <c r="D176" s="22" t="s">
        <v>495</v>
      </c>
      <c r="E176" s="12" t="s">
        <v>10</v>
      </c>
      <c r="F176" s="40"/>
      <c r="G176" s="40"/>
      <c r="H176" s="40"/>
      <c r="I176" s="40"/>
    </row>
    <row r="177" spans="1:9" x14ac:dyDescent="0.2">
      <c r="A177" s="12"/>
      <c r="B177" s="5"/>
      <c r="C177" s="5"/>
      <c r="D177" s="22" t="s">
        <v>496</v>
      </c>
      <c r="E177" s="12" t="s">
        <v>10</v>
      </c>
      <c r="F177" s="40"/>
      <c r="G177" s="40"/>
      <c r="H177" s="40"/>
      <c r="I177" s="40"/>
    </row>
    <row r="178" spans="1:9" x14ac:dyDescent="0.2">
      <c r="A178" s="12"/>
      <c r="B178" s="5"/>
      <c r="C178" s="24" t="s">
        <v>412</v>
      </c>
      <c r="D178" s="20" t="s">
        <v>413</v>
      </c>
      <c r="E178" s="12" t="s">
        <v>10</v>
      </c>
      <c r="F178" s="40"/>
      <c r="G178" s="40"/>
      <c r="H178" s="40"/>
      <c r="I178" s="40"/>
    </row>
    <row r="179" spans="1:9" x14ac:dyDescent="0.2">
      <c r="A179" s="12"/>
      <c r="B179" s="5"/>
      <c r="C179" s="5"/>
      <c r="D179" s="20" t="s">
        <v>414</v>
      </c>
      <c r="E179" s="12" t="s">
        <v>10</v>
      </c>
      <c r="F179" s="40">
        <v>4</v>
      </c>
      <c r="G179" s="40"/>
      <c r="H179" s="40"/>
      <c r="I179" s="40"/>
    </row>
    <row r="180" spans="1:9" x14ac:dyDescent="0.2">
      <c r="A180" s="12"/>
      <c r="B180" s="5"/>
      <c r="C180" s="24" t="s">
        <v>415</v>
      </c>
      <c r="D180" s="20" t="s">
        <v>416</v>
      </c>
      <c r="E180" s="12" t="s">
        <v>10</v>
      </c>
      <c r="F180" s="40">
        <v>2</v>
      </c>
      <c r="G180" s="40"/>
      <c r="H180" s="40"/>
      <c r="I180" s="40"/>
    </row>
    <row r="181" spans="1:9" x14ac:dyDescent="0.2">
      <c r="A181" s="12"/>
      <c r="B181" s="5"/>
      <c r="C181" s="24" t="s">
        <v>417</v>
      </c>
      <c r="D181" s="20" t="s">
        <v>418</v>
      </c>
      <c r="E181" s="12" t="s">
        <v>10</v>
      </c>
      <c r="F181" s="40"/>
      <c r="G181" s="40"/>
      <c r="H181" s="40"/>
      <c r="I181" s="40"/>
    </row>
    <row r="182" spans="1:9" x14ac:dyDescent="0.2">
      <c r="A182" s="12"/>
      <c r="B182" s="5"/>
      <c r="C182" s="24"/>
      <c r="D182" s="20" t="s">
        <v>497</v>
      </c>
      <c r="E182" s="12" t="s">
        <v>10</v>
      </c>
      <c r="F182" s="40">
        <v>4</v>
      </c>
      <c r="G182" s="40"/>
      <c r="H182" s="40"/>
      <c r="I182" s="40"/>
    </row>
    <row r="183" spans="1:9" x14ac:dyDescent="0.2">
      <c r="A183" s="12"/>
      <c r="B183" s="5"/>
      <c r="C183" s="24" t="s">
        <v>419</v>
      </c>
      <c r="D183" s="20" t="s">
        <v>420</v>
      </c>
      <c r="E183" s="12" t="s">
        <v>10</v>
      </c>
      <c r="F183" s="40">
        <v>2</v>
      </c>
      <c r="G183" s="40"/>
      <c r="H183" s="40"/>
      <c r="I183" s="40"/>
    </row>
    <row r="184" spans="1:9" x14ac:dyDescent="0.2">
      <c r="A184" s="12" t="s">
        <v>253</v>
      </c>
      <c r="B184" s="5"/>
      <c r="C184" s="5" t="s">
        <v>275</v>
      </c>
      <c r="D184" s="22" t="s">
        <v>276</v>
      </c>
      <c r="E184" s="12" t="s">
        <v>10</v>
      </c>
      <c r="F184" s="40"/>
      <c r="G184" s="40"/>
      <c r="H184" s="40"/>
      <c r="I184" s="40"/>
    </row>
    <row r="185" spans="1:9" x14ac:dyDescent="0.2">
      <c r="A185" s="12"/>
      <c r="B185" s="5"/>
      <c r="C185" s="5"/>
      <c r="D185" s="22" t="s">
        <v>498</v>
      </c>
      <c r="E185" s="12" t="s">
        <v>10</v>
      </c>
      <c r="F185" s="40"/>
      <c r="G185" s="40"/>
      <c r="H185" s="40"/>
      <c r="I185" s="40"/>
    </row>
    <row r="186" spans="1:9" x14ac:dyDescent="0.2">
      <c r="A186" s="12" t="s">
        <v>254</v>
      </c>
      <c r="B186" s="5"/>
      <c r="C186" s="5"/>
      <c r="D186" s="22" t="s">
        <v>277</v>
      </c>
      <c r="E186" s="12" t="s">
        <v>278</v>
      </c>
      <c r="F186" s="40"/>
      <c r="G186" s="40"/>
      <c r="H186" s="40"/>
      <c r="I186" s="40"/>
    </row>
    <row r="187" spans="1:9" x14ac:dyDescent="0.2">
      <c r="A187" s="12" t="s">
        <v>255</v>
      </c>
      <c r="B187" s="5"/>
      <c r="C187" s="5"/>
      <c r="D187" s="20" t="s">
        <v>279</v>
      </c>
      <c r="E187" s="12" t="s">
        <v>6</v>
      </c>
      <c r="F187" s="40"/>
      <c r="G187" s="40"/>
      <c r="H187" s="40"/>
      <c r="I187" s="40"/>
    </row>
    <row r="188" spans="1:9" ht="25.5" x14ac:dyDescent="0.2">
      <c r="A188" s="12" t="s">
        <v>256</v>
      </c>
      <c r="B188" s="5"/>
      <c r="C188" s="5"/>
      <c r="D188" s="20" t="s">
        <v>280</v>
      </c>
      <c r="E188" s="12" t="s">
        <v>185</v>
      </c>
      <c r="F188" s="40"/>
      <c r="G188" s="40"/>
      <c r="H188" s="40"/>
      <c r="I188" s="40"/>
    </row>
    <row r="189" spans="1:9" x14ac:dyDescent="0.2">
      <c r="A189" s="12" t="s">
        <v>257</v>
      </c>
      <c r="B189" s="5"/>
      <c r="C189" s="5" t="s">
        <v>281</v>
      </c>
      <c r="D189" s="20" t="s">
        <v>282</v>
      </c>
      <c r="E189" s="12" t="s">
        <v>10</v>
      </c>
      <c r="F189" s="40"/>
      <c r="G189" s="40"/>
      <c r="H189" s="40"/>
      <c r="I189" s="40"/>
    </row>
    <row r="190" spans="1:9" x14ac:dyDescent="0.2">
      <c r="A190" s="12"/>
      <c r="B190" s="5"/>
      <c r="C190" s="5"/>
      <c r="D190" s="20" t="s">
        <v>499</v>
      </c>
      <c r="E190" s="12" t="s">
        <v>10</v>
      </c>
      <c r="F190" s="40">
        <v>71</v>
      </c>
      <c r="G190" s="40"/>
      <c r="H190" s="40"/>
      <c r="I190" s="40"/>
    </row>
    <row r="191" spans="1:9" x14ac:dyDescent="0.2">
      <c r="A191" s="12"/>
      <c r="B191" s="5"/>
      <c r="C191" s="5"/>
      <c r="D191" s="20" t="s">
        <v>500</v>
      </c>
      <c r="E191" s="12" t="s">
        <v>10</v>
      </c>
      <c r="F191" s="40"/>
      <c r="G191" s="40"/>
      <c r="H191" s="40"/>
      <c r="I191" s="40"/>
    </row>
    <row r="192" spans="1:9" x14ac:dyDescent="0.2">
      <c r="A192" s="12"/>
      <c r="B192" s="5"/>
      <c r="C192" s="5"/>
      <c r="D192" s="20" t="s">
        <v>501</v>
      </c>
      <c r="E192" s="12" t="s">
        <v>185</v>
      </c>
      <c r="F192" s="40"/>
      <c r="G192" s="40"/>
      <c r="H192" s="40"/>
      <c r="I192" s="40"/>
    </row>
    <row r="193" spans="1:9" x14ac:dyDescent="0.2">
      <c r="A193" s="12"/>
      <c r="B193" s="5"/>
      <c r="C193" s="5"/>
      <c r="D193" s="20" t="s">
        <v>502</v>
      </c>
      <c r="E193" s="12" t="s">
        <v>185</v>
      </c>
      <c r="F193" s="40">
        <v>1</v>
      </c>
      <c r="G193" s="40"/>
      <c r="H193" s="40"/>
      <c r="I193" s="40"/>
    </row>
    <row r="194" spans="1:9" x14ac:dyDescent="0.2">
      <c r="A194" s="12" t="s">
        <v>258</v>
      </c>
      <c r="B194" s="5"/>
      <c r="C194" s="5" t="s">
        <v>284</v>
      </c>
      <c r="D194" s="22" t="s">
        <v>285</v>
      </c>
      <c r="E194" s="12" t="s">
        <v>10</v>
      </c>
      <c r="F194" s="40"/>
      <c r="G194" s="40"/>
      <c r="H194" s="40"/>
      <c r="I194" s="40"/>
    </row>
    <row r="195" spans="1:9" x14ac:dyDescent="0.2">
      <c r="A195" s="12"/>
      <c r="B195" s="5"/>
      <c r="C195" s="25">
        <v>6</v>
      </c>
      <c r="D195" s="20" t="s">
        <v>421</v>
      </c>
      <c r="E195" s="12" t="s">
        <v>10</v>
      </c>
      <c r="F195" s="40"/>
      <c r="G195" s="40"/>
      <c r="H195" s="40"/>
      <c r="I195" s="40"/>
    </row>
    <row r="196" spans="1:9" x14ac:dyDescent="0.2">
      <c r="A196" s="12"/>
      <c r="B196" s="5"/>
      <c r="C196" s="5"/>
      <c r="D196" s="20" t="s">
        <v>422</v>
      </c>
      <c r="E196" s="12" t="s">
        <v>10</v>
      </c>
      <c r="F196" s="40"/>
      <c r="G196" s="40"/>
      <c r="H196" s="40"/>
      <c r="I196" s="40"/>
    </row>
    <row r="197" spans="1:9" x14ac:dyDescent="0.2">
      <c r="A197" s="12"/>
      <c r="B197" s="5"/>
      <c r="C197" s="5"/>
      <c r="D197" s="20" t="s">
        <v>503</v>
      </c>
      <c r="E197" s="12" t="s">
        <v>10</v>
      </c>
      <c r="F197" s="40">
        <v>1</v>
      </c>
      <c r="G197" s="40"/>
      <c r="H197" s="40"/>
      <c r="I197" s="40"/>
    </row>
    <row r="198" spans="1:9" ht="25.5" x14ac:dyDescent="0.2">
      <c r="A198" s="12" t="s">
        <v>259</v>
      </c>
      <c r="B198" s="5"/>
      <c r="C198" s="5" t="s">
        <v>283</v>
      </c>
      <c r="D198" s="20" t="s">
        <v>286</v>
      </c>
      <c r="E198" s="12" t="s">
        <v>10</v>
      </c>
      <c r="F198" s="40"/>
      <c r="G198" s="40"/>
      <c r="H198" s="40"/>
      <c r="I198" s="40"/>
    </row>
    <row r="199" spans="1:9" ht="25.5" x14ac:dyDescent="0.2">
      <c r="A199" s="12" t="s">
        <v>260</v>
      </c>
      <c r="B199" s="5"/>
      <c r="C199" s="5" t="s">
        <v>287</v>
      </c>
      <c r="D199" s="22" t="s">
        <v>288</v>
      </c>
      <c r="E199" s="12" t="s">
        <v>10</v>
      </c>
      <c r="F199" s="40"/>
      <c r="G199" s="40"/>
      <c r="H199" s="40"/>
      <c r="I199" s="40"/>
    </row>
    <row r="200" spans="1:9" ht="25.5" x14ac:dyDescent="0.2">
      <c r="A200" s="12" t="s">
        <v>261</v>
      </c>
      <c r="B200" s="5"/>
      <c r="C200" s="5" t="s">
        <v>289</v>
      </c>
      <c r="D200" s="22" t="s">
        <v>290</v>
      </c>
      <c r="E200" s="12" t="s">
        <v>10</v>
      </c>
      <c r="F200" s="40"/>
      <c r="G200" s="40"/>
      <c r="H200" s="40"/>
      <c r="I200" s="40"/>
    </row>
    <row r="201" spans="1:9" ht="25.5" x14ac:dyDescent="0.2">
      <c r="A201" s="12" t="s">
        <v>336</v>
      </c>
      <c r="B201" s="5"/>
      <c r="C201" s="5" t="s">
        <v>291</v>
      </c>
      <c r="D201" s="22" t="s">
        <v>292</v>
      </c>
      <c r="E201" s="12" t="s">
        <v>10</v>
      </c>
      <c r="F201" s="40"/>
      <c r="G201" s="40"/>
      <c r="H201" s="40"/>
      <c r="I201" s="40"/>
    </row>
    <row r="202" spans="1:9" ht="25.5" x14ac:dyDescent="0.2">
      <c r="A202" s="12"/>
      <c r="B202" s="5"/>
      <c r="C202" s="5"/>
      <c r="D202" s="20" t="s">
        <v>423</v>
      </c>
      <c r="E202" s="12" t="s">
        <v>424</v>
      </c>
      <c r="F202" s="40"/>
      <c r="G202" s="40"/>
      <c r="H202" s="40"/>
      <c r="I202" s="40"/>
    </row>
    <row r="203" spans="1:9" x14ac:dyDescent="0.2">
      <c r="A203" s="12"/>
      <c r="B203" s="5"/>
      <c r="C203" s="5"/>
      <c r="D203" s="20" t="s">
        <v>425</v>
      </c>
      <c r="E203" s="12" t="s">
        <v>10</v>
      </c>
      <c r="F203" s="40"/>
      <c r="G203" s="40"/>
      <c r="H203" s="40"/>
      <c r="I203" s="40"/>
    </row>
    <row r="204" spans="1:9" ht="25.5" x14ac:dyDescent="0.2">
      <c r="A204" s="12"/>
      <c r="B204" s="5"/>
      <c r="C204" s="5"/>
      <c r="D204" s="20" t="s">
        <v>426</v>
      </c>
      <c r="E204" s="12"/>
      <c r="F204" s="40"/>
      <c r="G204" s="40"/>
      <c r="H204" s="40"/>
      <c r="I204" s="40"/>
    </row>
    <row r="205" spans="1:9" x14ac:dyDescent="0.2">
      <c r="A205" s="12"/>
      <c r="B205" s="5"/>
      <c r="C205" s="5"/>
      <c r="D205" s="20"/>
      <c r="E205" s="12"/>
      <c r="F205" s="40"/>
      <c r="G205" s="40"/>
      <c r="H205" s="40"/>
      <c r="I205" s="40"/>
    </row>
    <row r="206" spans="1:9" x14ac:dyDescent="0.2">
      <c r="A206" s="63" t="s">
        <v>293</v>
      </c>
      <c r="B206" s="63"/>
      <c r="C206" s="63"/>
      <c r="D206" s="63"/>
      <c r="E206" s="63"/>
      <c r="F206" s="63"/>
      <c r="G206" s="63"/>
      <c r="H206" s="63"/>
      <c r="I206" s="37">
        <f>SUM(I108:I204)</f>
        <v>0</v>
      </c>
    </row>
    <row r="207" spans="1:9" x14ac:dyDescent="0.2">
      <c r="A207" s="77" t="s">
        <v>365</v>
      </c>
      <c r="B207" s="77"/>
      <c r="C207" s="77"/>
      <c r="D207" s="77"/>
      <c r="E207" s="77"/>
      <c r="F207" s="77"/>
      <c r="G207" s="77"/>
      <c r="H207" s="77"/>
      <c r="I207" s="77"/>
    </row>
    <row r="208" spans="1:9" x14ac:dyDescent="0.2">
      <c r="A208" s="3" t="s">
        <v>337</v>
      </c>
      <c r="B208" s="6"/>
      <c r="C208" s="6" t="s">
        <v>298</v>
      </c>
      <c r="D208" s="7" t="s">
        <v>299</v>
      </c>
      <c r="E208" s="3" t="s">
        <v>10</v>
      </c>
      <c r="F208" s="40">
        <v>2383</v>
      </c>
      <c r="G208" s="40"/>
      <c r="H208" s="40"/>
      <c r="I208" s="40"/>
    </row>
    <row r="209" spans="1:9" ht="25.5" x14ac:dyDescent="0.2">
      <c r="A209" s="3" t="s">
        <v>338</v>
      </c>
      <c r="B209" s="6"/>
      <c r="C209" s="6" t="s">
        <v>300</v>
      </c>
      <c r="D209" s="7" t="s">
        <v>301</v>
      </c>
      <c r="E209" s="3" t="s">
        <v>10</v>
      </c>
      <c r="F209" s="40">
        <v>265</v>
      </c>
      <c r="G209" s="40"/>
      <c r="H209" s="40"/>
      <c r="I209" s="40"/>
    </row>
    <row r="210" spans="1:9" ht="25.5" x14ac:dyDescent="0.2">
      <c r="A210" s="3" t="s">
        <v>339</v>
      </c>
      <c r="B210" s="6"/>
      <c r="C210" s="6" t="s">
        <v>302</v>
      </c>
      <c r="D210" s="7" t="s">
        <v>303</v>
      </c>
      <c r="E210" s="3" t="s">
        <v>10</v>
      </c>
      <c r="F210" s="40">
        <v>3</v>
      </c>
      <c r="G210" s="40"/>
      <c r="H210" s="40"/>
      <c r="I210" s="40"/>
    </row>
    <row r="211" spans="1:9" ht="25.5" x14ac:dyDescent="0.2">
      <c r="A211" s="3"/>
      <c r="B211" s="6"/>
      <c r="C211" s="5"/>
      <c r="D211" s="20" t="s">
        <v>427</v>
      </c>
      <c r="E211" s="3" t="s">
        <v>10</v>
      </c>
      <c r="F211" s="40"/>
      <c r="G211" s="40"/>
      <c r="H211" s="40"/>
      <c r="I211" s="40"/>
    </row>
    <row r="212" spans="1:9" ht="25.5" x14ac:dyDescent="0.2">
      <c r="A212" s="3"/>
      <c r="B212" s="6"/>
      <c r="C212" s="6"/>
      <c r="D212" s="20" t="s">
        <v>428</v>
      </c>
      <c r="E212" s="3" t="s">
        <v>10</v>
      </c>
      <c r="F212" s="40">
        <v>6</v>
      </c>
      <c r="G212" s="40"/>
      <c r="H212" s="40"/>
      <c r="I212" s="40"/>
    </row>
    <row r="213" spans="1:9" ht="25.5" x14ac:dyDescent="0.2">
      <c r="A213" s="3"/>
      <c r="B213" s="6"/>
      <c r="C213" s="26" t="s">
        <v>429</v>
      </c>
      <c r="D213" s="27" t="s">
        <v>430</v>
      </c>
      <c r="E213" s="28" t="s">
        <v>10</v>
      </c>
      <c r="F213" s="40"/>
      <c r="G213" s="40"/>
      <c r="H213" s="43"/>
      <c r="I213" s="40"/>
    </row>
    <row r="214" spans="1:9" ht="25.5" x14ac:dyDescent="0.2">
      <c r="A214" s="3"/>
      <c r="B214" s="6"/>
      <c r="C214" s="26" t="s">
        <v>431</v>
      </c>
      <c r="D214" s="27" t="s">
        <v>432</v>
      </c>
      <c r="E214" s="28" t="s">
        <v>10</v>
      </c>
      <c r="F214" s="40"/>
      <c r="G214" s="40"/>
      <c r="H214" s="43"/>
      <c r="I214" s="40"/>
    </row>
    <row r="215" spans="1:9" x14ac:dyDescent="0.2">
      <c r="A215" s="3"/>
      <c r="B215" s="6"/>
      <c r="C215" s="6" t="s">
        <v>433</v>
      </c>
      <c r="D215" s="22" t="s">
        <v>434</v>
      </c>
      <c r="E215" s="3" t="s">
        <v>10</v>
      </c>
      <c r="F215" s="40"/>
      <c r="G215" s="40"/>
      <c r="H215" s="40"/>
      <c r="I215" s="40"/>
    </row>
    <row r="216" spans="1:9" x14ac:dyDescent="0.2">
      <c r="A216" s="3"/>
      <c r="B216" s="6"/>
      <c r="C216" s="6" t="s">
        <v>435</v>
      </c>
      <c r="D216" s="22" t="s">
        <v>436</v>
      </c>
      <c r="E216" s="3" t="s">
        <v>10</v>
      </c>
      <c r="F216" s="40"/>
      <c r="G216" s="40"/>
      <c r="H216" s="40"/>
      <c r="I216" s="40"/>
    </row>
    <row r="217" spans="1:9" ht="25.5" x14ac:dyDescent="0.2">
      <c r="A217" s="3"/>
      <c r="B217" s="6"/>
      <c r="C217" s="24"/>
      <c r="D217" s="22" t="s">
        <v>437</v>
      </c>
      <c r="E217" s="3" t="s">
        <v>10</v>
      </c>
      <c r="F217" s="40"/>
      <c r="G217" s="40"/>
      <c r="H217" s="40"/>
      <c r="I217" s="40"/>
    </row>
    <row r="218" spans="1:9" ht="25.5" x14ac:dyDescent="0.2">
      <c r="A218" s="3"/>
      <c r="B218" s="6"/>
      <c r="C218" s="24"/>
      <c r="D218" s="22" t="s">
        <v>438</v>
      </c>
      <c r="E218" s="3" t="s">
        <v>10</v>
      </c>
      <c r="F218" s="40"/>
      <c r="G218" s="40"/>
      <c r="H218" s="40"/>
      <c r="I218" s="40"/>
    </row>
    <row r="219" spans="1:9" ht="38.25" x14ac:dyDescent="0.2">
      <c r="A219" s="3" t="s">
        <v>340</v>
      </c>
      <c r="B219" s="6"/>
      <c r="C219" s="6" t="s">
        <v>309</v>
      </c>
      <c r="D219" s="22" t="s">
        <v>308</v>
      </c>
      <c r="E219" s="3" t="s">
        <v>10</v>
      </c>
      <c r="F219" s="40">
        <v>6</v>
      </c>
      <c r="G219" s="40"/>
      <c r="H219" s="40"/>
      <c r="I219" s="40"/>
    </row>
    <row r="220" spans="1:9" ht="25.5" x14ac:dyDescent="0.2">
      <c r="A220" s="3" t="s">
        <v>341</v>
      </c>
      <c r="B220" s="6"/>
      <c r="C220" s="6" t="s">
        <v>304</v>
      </c>
      <c r="D220" s="22" t="s">
        <v>305</v>
      </c>
      <c r="E220" s="3" t="s">
        <v>10</v>
      </c>
      <c r="F220" s="40"/>
      <c r="G220" s="40"/>
      <c r="H220" s="40"/>
      <c r="I220" s="40"/>
    </row>
    <row r="221" spans="1:9" ht="25.5" x14ac:dyDescent="0.2">
      <c r="A221" s="3" t="s">
        <v>342</v>
      </c>
      <c r="B221" s="6"/>
      <c r="C221" s="6" t="s">
        <v>306</v>
      </c>
      <c r="D221" s="22" t="s">
        <v>307</v>
      </c>
      <c r="E221" s="3" t="s">
        <v>10</v>
      </c>
      <c r="F221" s="40">
        <v>63</v>
      </c>
      <c r="G221" s="40"/>
      <c r="H221" s="40"/>
      <c r="I221" s="40"/>
    </row>
    <row r="222" spans="1:9" ht="25.5" x14ac:dyDescent="0.2">
      <c r="A222" s="3"/>
      <c r="B222" s="6"/>
      <c r="C222" s="17" t="s">
        <v>439</v>
      </c>
      <c r="D222" s="29" t="s">
        <v>440</v>
      </c>
      <c r="E222" s="3" t="s">
        <v>10</v>
      </c>
      <c r="F222" s="40">
        <v>6</v>
      </c>
      <c r="G222" s="40"/>
      <c r="H222" s="43"/>
      <c r="I222" s="40"/>
    </row>
    <row r="223" spans="1:9" ht="25.5" x14ac:dyDescent="0.2">
      <c r="A223" s="3"/>
      <c r="B223" s="6"/>
      <c r="C223" s="17" t="s">
        <v>441</v>
      </c>
      <c r="D223" s="30" t="s">
        <v>442</v>
      </c>
      <c r="E223" s="3" t="s">
        <v>10</v>
      </c>
      <c r="F223" s="40">
        <v>6</v>
      </c>
      <c r="G223" s="40"/>
      <c r="H223" s="43"/>
      <c r="I223" s="40"/>
    </row>
    <row r="224" spans="1:9" x14ac:dyDescent="0.2">
      <c r="A224" s="3" t="s">
        <v>343</v>
      </c>
      <c r="B224" s="6"/>
      <c r="C224" s="6" t="s">
        <v>294</v>
      </c>
      <c r="D224" s="22" t="s">
        <v>295</v>
      </c>
      <c r="E224" s="3" t="s">
        <v>10</v>
      </c>
      <c r="F224" s="40">
        <v>6</v>
      </c>
      <c r="G224" s="40"/>
      <c r="H224" s="40"/>
      <c r="I224" s="40"/>
    </row>
    <row r="225" spans="1:9" ht="25.5" x14ac:dyDescent="0.2">
      <c r="A225" s="3" t="s">
        <v>344</v>
      </c>
      <c r="B225" s="6"/>
      <c r="C225" s="6" t="s">
        <v>296</v>
      </c>
      <c r="D225" s="22" t="s">
        <v>297</v>
      </c>
      <c r="E225" s="3" t="s">
        <v>10</v>
      </c>
      <c r="F225" s="40">
        <v>1890</v>
      </c>
      <c r="G225" s="40"/>
      <c r="H225" s="43"/>
      <c r="I225" s="40"/>
    </row>
    <row r="226" spans="1:9" x14ac:dyDescent="0.2">
      <c r="A226" s="3" t="s">
        <v>345</v>
      </c>
      <c r="B226" s="6"/>
      <c r="C226" s="6" t="s">
        <v>310</v>
      </c>
      <c r="D226" s="22" t="s">
        <v>311</v>
      </c>
      <c r="E226" s="3" t="s">
        <v>10</v>
      </c>
      <c r="F226" s="40"/>
      <c r="G226" s="40"/>
      <c r="H226" s="40"/>
      <c r="I226" s="40"/>
    </row>
    <row r="227" spans="1:9" x14ac:dyDescent="0.2">
      <c r="A227" s="3"/>
      <c r="B227" s="6"/>
      <c r="C227" s="6"/>
      <c r="D227" s="20" t="s">
        <v>443</v>
      </c>
      <c r="E227" s="3" t="s">
        <v>10</v>
      </c>
      <c r="F227" s="40">
        <v>190</v>
      </c>
      <c r="G227" s="40"/>
      <c r="H227" s="40"/>
      <c r="I227" s="40"/>
    </row>
    <row r="228" spans="1:9" x14ac:dyDescent="0.2">
      <c r="A228" s="3" t="s">
        <v>346</v>
      </c>
      <c r="B228" s="6"/>
      <c r="C228" s="6" t="s">
        <v>312</v>
      </c>
      <c r="D228" s="22" t="s">
        <v>313</v>
      </c>
      <c r="E228" s="3" t="s">
        <v>10</v>
      </c>
      <c r="F228" s="40">
        <v>264</v>
      </c>
      <c r="G228" s="40"/>
      <c r="H228" s="43"/>
      <c r="I228" s="40"/>
    </row>
    <row r="229" spans="1:9" ht="25.5" x14ac:dyDescent="0.2">
      <c r="A229" s="3" t="s">
        <v>347</v>
      </c>
      <c r="B229" s="6"/>
      <c r="C229" s="6" t="s">
        <v>314</v>
      </c>
      <c r="D229" s="22" t="s">
        <v>315</v>
      </c>
      <c r="E229" s="3" t="s">
        <v>10</v>
      </c>
      <c r="F229" s="40">
        <v>265</v>
      </c>
      <c r="G229" s="40"/>
      <c r="H229" s="40"/>
      <c r="I229" s="40"/>
    </row>
    <row r="230" spans="1:9" ht="25.5" x14ac:dyDescent="0.2">
      <c r="A230" s="3" t="s">
        <v>348</v>
      </c>
      <c r="B230" s="6"/>
      <c r="C230" s="6" t="s">
        <v>316</v>
      </c>
      <c r="D230" s="22" t="s">
        <v>317</v>
      </c>
      <c r="E230" s="10" t="s">
        <v>6</v>
      </c>
      <c r="F230" s="40">
        <v>3</v>
      </c>
      <c r="G230" s="40"/>
      <c r="H230" s="40"/>
      <c r="I230" s="40"/>
    </row>
    <row r="231" spans="1:9" ht="25.5" x14ac:dyDescent="0.2">
      <c r="A231" s="3"/>
      <c r="B231" s="6"/>
      <c r="C231" s="17" t="s">
        <v>444</v>
      </c>
      <c r="D231" s="20" t="s">
        <v>445</v>
      </c>
      <c r="E231" s="3" t="s">
        <v>6</v>
      </c>
      <c r="F231" s="40">
        <v>63</v>
      </c>
      <c r="G231" s="40"/>
      <c r="H231" s="40"/>
      <c r="I231" s="40"/>
    </row>
    <row r="232" spans="1:9" x14ac:dyDescent="0.2">
      <c r="A232" s="3" t="s">
        <v>349</v>
      </c>
      <c r="B232" s="6"/>
      <c r="C232" s="6" t="s">
        <v>318</v>
      </c>
      <c r="D232" s="22" t="s">
        <v>319</v>
      </c>
      <c r="E232" s="10" t="s">
        <v>6</v>
      </c>
      <c r="F232" s="40"/>
      <c r="G232" s="40"/>
      <c r="H232" s="40"/>
      <c r="I232" s="40"/>
    </row>
    <row r="233" spans="1:9" x14ac:dyDescent="0.2">
      <c r="A233" s="3" t="s">
        <v>350</v>
      </c>
      <c r="B233" s="6"/>
      <c r="C233" s="6" t="s">
        <v>320</v>
      </c>
      <c r="D233" s="22" t="s">
        <v>321</v>
      </c>
      <c r="E233" s="10" t="s">
        <v>6</v>
      </c>
      <c r="F233" s="40">
        <v>3</v>
      </c>
      <c r="G233" s="40"/>
      <c r="H233" s="40"/>
      <c r="I233" s="40"/>
    </row>
    <row r="234" spans="1:9" x14ac:dyDescent="0.2">
      <c r="A234" s="3" t="s">
        <v>351</v>
      </c>
      <c r="B234" s="6"/>
      <c r="C234" s="6" t="s">
        <v>322</v>
      </c>
      <c r="D234" s="22" t="s">
        <v>323</v>
      </c>
      <c r="E234" s="3" t="s">
        <v>10</v>
      </c>
      <c r="F234" s="40">
        <v>37</v>
      </c>
      <c r="G234" s="40"/>
      <c r="H234" s="40"/>
      <c r="I234" s="40"/>
    </row>
    <row r="235" spans="1:9" ht="25.5" x14ac:dyDescent="0.2">
      <c r="A235" s="3" t="s">
        <v>352</v>
      </c>
      <c r="B235" s="6"/>
      <c r="C235" s="6" t="s">
        <v>324</v>
      </c>
      <c r="D235" s="20" t="s">
        <v>325</v>
      </c>
      <c r="E235" s="3" t="s">
        <v>10</v>
      </c>
      <c r="F235" s="40">
        <v>37</v>
      </c>
      <c r="G235" s="40"/>
      <c r="H235" s="40"/>
      <c r="I235" s="40"/>
    </row>
    <row r="236" spans="1:9" ht="25.5" x14ac:dyDescent="0.2">
      <c r="A236" s="12" t="s">
        <v>353</v>
      </c>
      <c r="B236" s="5"/>
      <c r="C236" s="5" t="s">
        <v>326</v>
      </c>
      <c r="D236" s="22" t="s">
        <v>327</v>
      </c>
      <c r="E236" s="12" t="s">
        <v>10</v>
      </c>
      <c r="F236" s="40">
        <v>13</v>
      </c>
      <c r="G236" s="40"/>
      <c r="H236" s="40"/>
      <c r="I236" s="40"/>
    </row>
    <row r="237" spans="1:9" ht="25.5" x14ac:dyDescent="0.2">
      <c r="A237" s="3" t="s">
        <v>354</v>
      </c>
      <c r="B237" s="6"/>
      <c r="C237" s="6" t="s">
        <v>328</v>
      </c>
      <c r="D237" s="22" t="s">
        <v>329</v>
      </c>
      <c r="E237" s="3" t="s">
        <v>10</v>
      </c>
      <c r="F237" s="40">
        <v>13</v>
      </c>
      <c r="G237" s="40"/>
      <c r="H237" s="40"/>
      <c r="I237" s="40"/>
    </row>
    <row r="238" spans="1:9" ht="25.5" x14ac:dyDescent="0.2">
      <c r="A238" s="3"/>
      <c r="B238" s="6"/>
      <c r="C238" s="17" t="s">
        <v>446</v>
      </c>
      <c r="D238" s="20" t="s">
        <v>447</v>
      </c>
      <c r="E238" s="3" t="s">
        <v>10</v>
      </c>
      <c r="F238" s="40">
        <v>2</v>
      </c>
      <c r="G238" s="40"/>
      <c r="H238" s="40"/>
      <c r="I238" s="40"/>
    </row>
    <row r="239" spans="1:9" ht="25.5" x14ac:dyDescent="0.2">
      <c r="A239" s="3" t="s">
        <v>355</v>
      </c>
      <c r="B239" s="6"/>
      <c r="C239" s="6" t="s">
        <v>330</v>
      </c>
      <c r="D239" s="20" t="s">
        <v>331</v>
      </c>
      <c r="E239" s="3" t="s">
        <v>10</v>
      </c>
      <c r="F239" s="40">
        <v>1903</v>
      </c>
      <c r="G239" s="40"/>
      <c r="H239" s="40"/>
      <c r="I239" s="40"/>
    </row>
    <row r="240" spans="1:9" ht="38.25" x14ac:dyDescent="0.2">
      <c r="A240" s="3" t="s">
        <v>356</v>
      </c>
      <c r="B240" s="6"/>
      <c r="C240" s="6" t="s">
        <v>332</v>
      </c>
      <c r="D240" s="22" t="s">
        <v>333</v>
      </c>
      <c r="E240" s="3" t="s">
        <v>10</v>
      </c>
      <c r="F240" s="40">
        <v>529</v>
      </c>
      <c r="G240" s="40"/>
      <c r="H240" s="40"/>
      <c r="I240" s="40"/>
    </row>
    <row r="241" spans="1:9" x14ac:dyDescent="0.2">
      <c r="A241" s="63" t="s">
        <v>334</v>
      </c>
      <c r="B241" s="63"/>
      <c r="C241" s="63"/>
      <c r="D241" s="63"/>
      <c r="E241" s="63"/>
      <c r="F241" s="63"/>
      <c r="G241" s="63"/>
      <c r="H241" s="63"/>
      <c r="I241" s="44">
        <f>SUM(I208:I240)</f>
        <v>0</v>
      </c>
    </row>
    <row r="242" spans="1:9" x14ac:dyDescent="0.2">
      <c r="A242" s="8"/>
      <c r="B242" s="8"/>
      <c r="C242" s="8"/>
      <c r="D242" s="18"/>
      <c r="E242" s="11"/>
      <c r="F242" s="46"/>
      <c r="G242" s="46"/>
      <c r="H242" s="46"/>
      <c r="I242" s="46"/>
    </row>
    <row r="243" spans="1:9" x14ac:dyDescent="0.2">
      <c r="A243" s="63" t="s">
        <v>335</v>
      </c>
      <c r="B243" s="63"/>
      <c r="C243" s="63"/>
      <c r="D243" s="63"/>
      <c r="E243" s="63"/>
      <c r="F243" s="63"/>
      <c r="G243" s="63"/>
      <c r="H243" s="63"/>
      <c r="I243" s="37">
        <f>+I75+I105+I206+I241</f>
        <v>0</v>
      </c>
    </row>
  </sheetData>
  <mergeCells count="19">
    <mergeCell ref="A105:H105"/>
    <mergeCell ref="A106:I106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5:H75"/>
    <mergeCell ref="A76:I76"/>
    <mergeCell ref="A107:I107"/>
    <mergeCell ref="A206:H206"/>
    <mergeCell ref="A207:I207"/>
    <mergeCell ref="A241:H241"/>
    <mergeCell ref="A243:H24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1"/>
  <sheetViews>
    <sheetView workbookViewId="0">
      <selection activeCell="J10" sqref="J10"/>
    </sheetView>
  </sheetViews>
  <sheetFormatPr baseColWidth="10" defaultRowHeight="12.75" x14ac:dyDescent="0.2"/>
  <cols>
    <col min="2" max="2" width="7" customWidth="1"/>
    <col min="3" max="3" width="45.7109375" customWidth="1"/>
    <col min="4" max="8" width="12.7109375" customWidth="1"/>
  </cols>
  <sheetData>
    <row r="3" spans="2:8" ht="13.5" thickBot="1" x14ac:dyDescent="0.25"/>
    <row r="4" spans="2:8" x14ac:dyDescent="0.2">
      <c r="B4" s="82" t="s">
        <v>504</v>
      </c>
      <c r="C4" s="85" t="s">
        <v>505</v>
      </c>
      <c r="D4" s="87" t="s">
        <v>506</v>
      </c>
      <c r="E4" s="87"/>
      <c r="F4" s="87"/>
      <c r="G4" s="87"/>
      <c r="H4" s="88"/>
    </row>
    <row r="5" spans="2:8" x14ac:dyDescent="0.2">
      <c r="B5" s="83"/>
      <c r="C5" s="63"/>
      <c r="D5" s="72" t="s">
        <v>3</v>
      </c>
      <c r="E5" s="72"/>
      <c r="F5" s="72" t="s">
        <v>2</v>
      </c>
      <c r="G5" s="72"/>
      <c r="H5" s="89" t="s">
        <v>507</v>
      </c>
    </row>
    <row r="6" spans="2:8" ht="13.5" thickBot="1" x14ac:dyDescent="0.25">
      <c r="B6" s="84"/>
      <c r="C6" s="86"/>
      <c r="D6" s="47" t="s">
        <v>508</v>
      </c>
      <c r="E6" s="47" t="s">
        <v>509</v>
      </c>
      <c r="F6" s="47" t="s">
        <v>508</v>
      </c>
      <c r="G6" s="47" t="s">
        <v>509</v>
      </c>
      <c r="H6" s="90"/>
    </row>
    <row r="7" spans="2:8" ht="54.95" customHeight="1" x14ac:dyDescent="0.2">
      <c r="B7" s="58">
        <v>1</v>
      </c>
      <c r="C7" s="59" t="s">
        <v>510</v>
      </c>
      <c r="D7" s="60">
        <v>19121.428</v>
      </c>
      <c r="E7" s="60">
        <v>186325.23000000004</v>
      </c>
      <c r="F7" s="60">
        <v>7604.74</v>
      </c>
      <c r="G7" s="60">
        <v>138628.58000000002</v>
      </c>
      <c r="H7" s="61">
        <f>SUM(D7:G7)</f>
        <v>351679.97800000006</v>
      </c>
    </row>
    <row r="8" spans="2:8" ht="54.95" customHeight="1" x14ac:dyDescent="0.2">
      <c r="B8" s="50">
        <v>2</v>
      </c>
      <c r="C8" s="7" t="s">
        <v>511</v>
      </c>
      <c r="D8" s="48">
        <v>19334.054</v>
      </c>
      <c r="E8" s="48">
        <v>162313.67999999996</v>
      </c>
      <c r="F8" s="48">
        <v>6413.6179999999986</v>
      </c>
      <c r="G8" s="48">
        <v>101883.24999999997</v>
      </c>
      <c r="H8" s="49">
        <f>SUM(D8:G8)</f>
        <v>289944.60199999996</v>
      </c>
    </row>
    <row r="9" spans="2:8" ht="54.95" customHeight="1" x14ac:dyDescent="0.2">
      <c r="B9" s="51">
        <v>3</v>
      </c>
      <c r="C9" s="52" t="s">
        <v>512</v>
      </c>
      <c r="D9" s="48">
        <v>19980.636115828936</v>
      </c>
      <c r="E9" s="48">
        <v>165989.05000000005</v>
      </c>
      <c r="F9" s="48">
        <v>5770.4800000000014</v>
      </c>
      <c r="G9" s="48">
        <v>98181.859999999986</v>
      </c>
      <c r="H9" s="49">
        <f>SUM(D9:G9)</f>
        <v>289922.02611582901</v>
      </c>
    </row>
    <row r="10" spans="2:8" ht="54.95" customHeight="1" thickBot="1" x14ac:dyDescent="0.25">
      <c r="B10" s="53">
        <v>4</v>
      </c>
      <c r="C10" s="54" t="s">
        <v>513</v>
      </c>
      <c r="D10" s="57">
        <v>54614.874909999977</v>
      </c>
      <c r="E10" s="57">
        <v>164578.43000000002</v>
      </c>
      <c r="F10" s="57">
        <v>20991.894000000004</v>
      </c>
      <c r="G10" s="57">
        <v>100484.84999999999</v>
      </c>
      <c r="H10" s="62">
        <f>SUM(D10:G10)</f>
        <v>340670.04891000001</v>
      </c>
    </row>
    <row r="11" spans="2:8" ht="30" customHeight="1" thickTop="1" thickBot="1" x14ac:dyDescent="0.25">
      <c r="B11" s="80" t="s">
        <v>62</v>
      </c>
      <c r="C11" s="81"/>
      <c r="D11" s="55">
        <f>SUM(D7:D10)</f>
        <v>113050.99302582891</v>
      </c>
      <c r="E11" s="55">
        <f>SUM(E7:E10)</f>
        <v>679206.39000000013</v>
      </c>
      <c r="F11" s="55">
        <f>SUM(F7:F10)</f>
        <v>40780.732000000004</v>
      </c>
      <c r="G11" s="55">
        <f>SUM(G7:G10)</f>
        <v>439178.53999999992</v>
      </c>
      <c r="H11" s="56">
        <f>SUM(H7:H10)</f>
        <v>1272216.6550258291</v>
      </c>
    </row>
  </sheetData>
  <mergeCells count="7">
    <mergeCell ref="B11:C11"/>
    <mergeCell ref="B4:B6"/>
    <mergeCell ref="C4:C6"/>
    <mergeCell ref="D4:H4"/>
    <mergeCell ref="D5:E5"/>
    <mergeCell ref="F5:G5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PRESUPUESTO REFERENCIAL</vt:lpstr>
      <vt:lpstr>PRESUPUESTO DE OFERTA</vt:lpstr>
      <vt:lpstr>RESUMEN</vt:lpstr>
      <vt:lpstr>'PRESUPUESTO DE OFERTA'!Área_de_impresión</vt:lpstr>
      <vt:lpstr>'PRESUPUESTO REFERENCIAL'!Área_de_impresión</vt:lpstr>
      <vt:lpstr>'PRESUPUESTO DE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2015-07-08T02:21:53Z</dcterms:modified>
</cp:coreProperties>
</file>